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Wikimedia\packed_circles\thorium\"/>
    </mc:Choice>
  </mc:AlternateContent>
  <xr:revisionPtr revIDLastSave="0" documentId="10_ncr:8100000_{D43FC2E0-DFBB-4F1E-B25D-CFA38978194F}" xr6:coauthVersionLast="34" xr6:coauthVersionMax="34" xr10:uidLastSave="{00000000-0000-0000-0000-000000000000}"/>
  <bookViews>
    <workbookView xWindow="0" yWindow="0" windowWidth="38400" windowHeight="20025" xr2:uid="{E6C441E6-3503-42ED-AD95-05952A45886A}"/>
  </bookViews>
  <sheets>
    <sheet name="Sheet1"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U45" i="1" l="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B43" i="1" s="1"/>
  <c r="E43"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4" i="1"/>
  <c r="D42" i="1"/>
  <c r="D45" i="1"/>
  <c r="D41" i="1"/>
  <c r="D43" i="1"/>
  <c r="EU22" i="1"/>
  <c r="ET22" i="1"/>
  <c r="ES22" i="1"/>
  <c r="ER22" i="1"/>
  <c r="EQ22" i="1"/>
  <c r="EP22" i="1"/>
  <c r="EO22" i="1"/>
  <c r="EN22" i="1"/>
  <c r="EM22" i="1"/>
  <c r="EL22" i="1"/>
  <c r="EK22" i="1"/>
  <c r="EJ22" i="1"/>
  <c r="EI22" i="1"/>
  <c r="EH22" i="1"/>
  <c r="EF22" i="1"/>
  <c r="EE22" i="1"/>
  <c r="ED22" i="1"/>
  <c r="EC22" i="1"/>
  <c r="EB22" i="1"/>
  <c r="EA22" i="1"/>
  <c r="DZ22" i="1"/>
  <c r="DY22" i="1"/>
  <c r="DX22" i="1"/>
  <c r="DW22" i="1"/>
  <c r="DV22" i="1"/>
  <c r="DT22" i="1"/>
  <c r="DS22" i="1"/>
  <c r="DR22" i="1"/>
  <c r="DQ22" i="1"/>
  <c r="DP22" i="1"/>
  <c r="DO22" i="1"/>
  <c r="DN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3" i="1"/>
  <c r="E22" i="1"/>
  <c r="D23" i="1"/>
  <c r="D22" i="1"/>
  <c r="A23" i="1"/>
  <c r="A24" i="1" s="1"/>
  <c r="A25" i="1" s="1"/>
  <c r="A26" i="1" s="1"/>
  <c r="A27" i="1" s="1"/>
  <c r="A28" i="1" s="1"/>
  <c r="A29" i="1" s="1"/>
  <c r="A30" i="1" s="1"/>
  <c r="A31" i="1" s="1"/>
  <c r="A32" i="1" s="1"/>
  <c r="A33" i="1" s="1"/>
  <c r="A34" i="1" s="1"/>
  <c r="EU8" i="1"/>
  <c r="EU23" i="1" s="1"/>
  <c r="ET8" i="1"/>
  <c r="ET23" i="1" s="1"/>
  <c r="ES8" i="1"/>
  <c r="ES23" i="1" s="1"/>
  <c r="ER8" i="1"/>
  <c r="ER23" i="1" s="1"/>
  <c r="EQ8" i="1"/>
  <c r="EQ23" i="1" s="1"/>
  <c r="EP8" i="1"/>
  <c r="EP23" i="1" s="1"/>
  <c r="EO8" i="1"/>
  <c r="EO23" i="1" s="1"/>
  <c r="EN8" i="1"/>
  <c r="EN23" i="1" s="1"/>
  <c r="EM8" i="1"/>
  <c r="EM23" i="1" s="1"/>
  <c r="EL8" i="1"/>
  <c r="EL23" i="1" s="1"/>
  <c r="EK8" i="1"/>
  <c r="EK23" i="1" s="1"/>
  <c r="EJ8" i="1"/>
  <c r="EJ23" i="1" s="1"/>
  <c r="EI8" i="1"/>
  <c r="EI23" i="1" s="1"/>
  <c r="EH8" i="1"/>
  <c r="EH23" i="1" s="1"/>
  <c r="EG8" i="1"/>
  <c r="EF8" i="1"/>
  <c r="EF23" i="1" s="1"/>
  <c r="EE8" i="1"/>
  <c r="EE23" i="1" s="1"/>
  <c r="ED8" i="1"/>
  <c r="ED23" i="1" s="1"/>
  <c r="EC8" i="1"/>
  <c r="EC23" i="1" s="1"/>
  <c r="EB8" i="1"/>
  <c r="EB23" i="1" s="1"/>
  <c r="EA8" i="1"/>
  <c r="EA23" i="1" s="1"/>
  <c r="DZ8" i="1"/>
  <c r="DZ23" i="1" s="1"/>
  <c r="DY8" i="1"/>
  <c r="DY23" i="1" s="1"/>
  <c r="DX8" i="1"/>
  <c r="DX23" i="1" s="1"/>
  <c r="DW8" i="1"/>
  <c r="DW23" i="1" s="1"/>
  <c r="DV8" i="1"/>
  <c r="DV23" i="1" s="1"/>
  <c r="DU8" i="1"/>
  <c r="DT8" i="1"/>
  <c r="DT23" i="1" s="1"/>
  <c r="DS8" i="1"/>
  <c r="DS23" i="1" s="1"/>
  <c r="DR8" i="1"/>
  <c r="DR23" i="1" s="1"/>
  <c r="DQ8" i="1"/>
  <c r="DQ23" i="1" s="1"/>
  <c r="DP8" i="1"/>
  <c r="DP23" i="1" s="1"/>
  <c r="DO8" i="1"/>
  <c r="DO23" i="1" s="1"/>
  <c r="DN8" i="1"/>
  <c r="DN23" i="1" s="1"/>
  <c r="DM8" i="1"/>
  <c r="DL8" i="1"/>
  <c r="DL23" i="1" s="1"/>
  <c r="DK8" i="1"/>
  <c r="DK23" i="1" s="1"/>
  <c r="DJ8" i="1"/>
  <c r="DJ23" i="1" s="1"/>
  <c r="DI8" i="1"/>
  <c r="DI23" i="1" s="1"/>
  <c r="DH8" i="1"/>
  <c r="DH23" i="1" s="1"/>
  <c r="DG8" i="1"/>
  <c r="DG23" i="1" s="1"/>
  <c r="DF8" i="1"/>
  <c r="DF23" i="1" s="1"/>
  <c r="DE8" i="1"/>
  <c r="DE23" i="1" s="1"/>
  <c r="DD8" i="1"/>
  <c r="DD23" i="1" s="1"/>
  <c r="DC8" i="1"/>
  <c r="DC23" i="1" s="1"/>
  <c r="DB8" i="1"/>
  <c r="DB23" i="1" s="1"/>
  <c r="DA8" i="1"/>
  <c r="DA23" i="1" s="1"/>
  <c r="CZ8" i="1"/>
  <c r="CZ23" i="1" s="1"/>
  <c r="CY8" i="1"/>
  <c r="CY23" i="1" s="1"/>
  <c r="CX8" i="1"/>
  <c r="CX23" i="1" s="1"/>
  <c r="CW8" i="1"/>
  <c r="CW23" i="1" s="1"/>
  <c r="CV8" i="1"/>
  <c r="CV23" i="1" s="1"/>
  <c r="CU8" i="1"/>
  <c r="CU23" i="1" s="1"/>
  <c r="CT8" i="1"/>
  <c r="CT23" i="1" s="1"/>
  <c r="CS8" i="1"/>
  <c r="CS23" i="1" s="1"/>
  <c r="CR8" i="1"/>
  <c r="CR23" i="1" s="1"/>
  <c r="CQ8" i="1"/>
  <c r="CQ23" i="1" s="1"/>
  <c r="CP8" i="1"/>
  <c r="CP23" i="1" s="1"/>
  <c r="CO8" i="1"/>
  <c r="CO23" i="1" s="1"/>
  <c r="CN8" i="1"/>
  <c r="CN23" i="1" s="1"/>
  <c r="CM8" i="1"/>
  <c r="CM23" i="1" s="1"/>
  <c r="CL8" i="1"/>
  <c r="CL23" i="1" s="1"/>
  <c r="CK8" i="1"/>
  <c r="CK23" i="1" s="1"/>
  <c r="CJ8" i="1"/>
  <c r="CJ23" i="1" s="1"/>
  <c r="CI8" i="1"/>
  <c r="CI23" i="1" s="1"/>
  <c r="CH8" i="1"/>
  <c r="CH23" i="1" s="1"/>
  <c r="CG8" i="1"/>
  <c r="CG23" i="1" s="1"/>
  <c r="CF8" i="1"/>
  <c r="CF23" i="1" s="1"/>
  <c r="CE8" i="1"/>
  <c r="CE23" i="1" s="1"/>
  <c r="CD8" i="1"/>
  <c r="CD23" i="1" s="1"/>
  <c r="CC8" i="1"/>
  <c r="CC23" i="1" s="1"/>
  <c r="CB8" i="1"/>
  <c r="CB23" i="1" s="1"/>
  <c r="CA8" i="1"/>
  <c r="CA23" i="1" s="1"/>
  <c r="BZ8" i="1"/>
  <c r="BZ23" i="1" s="1"/>
  <c r="BY8" i="1"/>
  <c r="BY23" i="1" s="1"/>
  <c r="BX8" i="1"/>
  <c r="BX23" i="1" s="1"/>
  <c r="BW8" i="1"/>
  <c r="BW23" i="1" s="1"/>
  <c r="BV8" i="1"/>
  <c r="BV23" i="1" s="1"/>
  <c r="BU8" i="1"/>
  <c r="BU23" i="1" s="1"/>
  <c r="BT8" i="1"/>
  <c r="BT23" i="1" s="1"/>
  <c r="BS8" i="1"/>
  <c r="BS23" i="1" s="1"/>
  <c r="BR8" i="1"/>
  <c r="BR23" i="1" s="1"/>
  <c r="BQ8" i="1"/>
  <c r="BQ23" i="1" s="1"/>
  <c r="BP8" i="1"/>
  <c r="BP23" i="1" s="1"/>
  <c r="BO8" i="1"/>
  <c r="BO23" i="1" s="1"/>
  <c r="BN8" i="1"/>
  <c r="BN23" i="1" s="1"/>
  <c r="BM8" i="1"/>
  <c r="BM23" i="1" s="1"/>
  <c r="BL8" i="1"/>
  <c r="BL23" i="1" s="1"/>
  <c r="BK8" i="1"/>
  <c r="BK23" i="1" s="1"/>
  <c r="BJ8" i="1"/>
  <c r="BJ23" i="1" s="1"/>
  <c r="BI8" i="1"/>
  <c r="BI23" i="1" s="1"/>
  <c r="BH8" i="1"/>
  <c r="BH23" i="1" s="1"/>
  <c r="BG8" i="1"/>
  <c r="BG23" i="1" s="1"/>
  <c r="BF8" i="1"/>
  <c r="BF23" i="1" s="1"/>
  <c r="BE8" i="1"/>
  <c r="BE23" i="1" s="1"/>
  <c r="BD8" i="1"/>
  <c r="BD23" i="1" s="1"/>
  <c r="BC8" i="1"/>
  <c r="BC23" i="1" s="1"/>
  <c r="BB8" i="1"/>
  <c r="BB23" i="1" s="1"/>
  <c r="BA8" i="1"/>
  <c r="BA23" i="1" s="1"/>
  <c r="AZ8" i="1"/>
  <c r="AZ23" i="1" s="1"/>
  <c r="AY8" i="1"/>
  <c r="AY23" i="1" s="1"/>
  <c r="AX8" i="1"/>
  <c r="AX23" i="1" s="1"/>
  <c r="AW8" i="1"/>
  <c r="AW23" i="1" s="1"/>
  <c r="AV8" i="1"/>
  <c r="AV23" i="1" s="1"/>
  <c r="AU8" i="1"/>
  <c r="AU23" i="1" s="1"/>
  <c r="AT8" i="1"/>
  <c r="AT23" i="1" s="1"/>
  <c r="AS8" i="1"/>
  <c r="AS23" i="1" s="1"/>
  <c r="AR8" i="1"/>
  <c r="AR23" i="1" s="1"/>
  <c r="AQ8" i="1"/>
  <c r="AQ23" i="1" s="1"/>
  <c r="AP8" i="1"/>
  <c r="AP23" i="1" s="1"/>
  <c r="AO8" i="1"/>
  <c r="AO23" i="1" s="1"/>
  <c r="AN8" i="1"/>
  <c r="AN23" i="1" s="1"/>
  <c r="AM8" i="1"/>
  <c r="AM23" i="1" s="1"/>
  <c r="AL8" i="1"/>
  <c r="AL23" i="1" s="1"/>
  <c r="AK8" i="1"/>
  <c r="AK23" i="1" s="1"/>
  <c r="AJ8" i="1"/>
  <c r="AJ23" i="1" s="1"/>
  <c r="AI8" i="1"/>
  <c r="AI23" i="1" s="1"/>
  <c r="AH8" i="1"/>
  <c r="AH23" i="1" s="1"/>
  <c r="AG8" i="1"/>
  <c r="AG23" i="1" s="1"/>
  <c r="AF8" i="1"/>
  <c r="AF23" i="1" s="1"/>
  <c r="AE8" i="1"/>
  <c r="AE23" i="1" s="1"/>
  <c r="AD8" i="1"/>
  <c r="AD23" i="1" s="1"/>
  <c r="AC8" i="1"/>
  <c r="AC23" i="1" s="1"/>
  <c r="AB8" i="1"/>
  <c r="AB23" i="1" s="1"/>
  <c r="AA8" i="1"/>
  <c r="AA23" i="1" s="1"/>
  <c r="Z8" i="1"/>
  <c r="Z23" i="1" s="1"/>
  <c r="Y8" i="1"/>
  <c r="Y23" i="1" s="1"/>
  <c r="X8" i="1"/>
  <c r="X23" i="1" s="1"/>
  <c r="W8" i="1"/>
  <c r="W23" i="1" s="1"/>
  <c r="V8" i="1"/>
  <c r="V23" i="1" s="1"/>
  <c r="U8" i="1"/>
  <c r="U23" i="1" s="1"/>
  <c r="T8" i="1"/>
  <c r="T23" i="1" s="1"/>
  <c r="S8" i="1"/>
  <c r="S23" i="1" s="1"/>
  <c r="R8" i="1"/>
  <c r="R23" i="1" s="1"/>
  <c r="Q8" i="1"/>
  <c r="Q23" i="1" s="1"/>
  <c r="P8" i="1"/>
  <c r="P23" i="1" s="1"/>
  <c r="O8" i="1"/>
  <c r="O23" i="1" s="1"/>
  <c r="N8" i="1"/>
  <c r="N23" i="1" s="1"/>
  <c r="M8" i="1"/>
  <c r="M23" i="1" s="1"/>
  <c r="L8" i="1"/>
  <c r="L23" i="1" s="1"/>
  <c r="K8" i="1"/>
  <c r="K23" i="1" s="1"/>
  <c r="J8" i="1"/>
  <c r="J23" i="1" s="1"/>
  <c r="I8" i="1"/>
  <c r="I23" i="1" s="1"/>
  <c r="H8" i="1"/>
  <c r="H23" i="1" s="1"/>
  <c r="G8" i="1"/>
  <c r="G23" i="1" s="1"/>
  <c r="F8" i="1"/>
  <c r="F23" i="1" s="1"/>
  <c r="E8" i="1"/>
  <c r="D8" i="1"/>
  <c r="B8" i="1"/>
  <c r="B9" i="1" s="1"/>
  <c r="A8" i="1"/>
  <c r="A9" i="1" s="1"/>
  <c r="A10" i="1" s="1"/>
  <c r="A11" i="1" s="1"/>
  <c r="A12" i="1" s="1"/>
  <c r="A13" i="1" s="1"/>
  <c r="A14" i="1" s="1"/>
  <c r="A15" i="1" s="1"/>
  <c r="A16" i="1" s="1"/>
  <c r="A17" i="1" s="1"/>
  <c r="A18" i="1" s="1"/>
  <c r="A19" i="1" s="1"/>
  <c r="E4" i="1"/>
  <c r="F4" i="1" s="1"/>
  <c r="G4" i="1" s="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EF62" i="1"/>
  <c r="CZ62" i="1"/>
  <c r="BF62" i="1"/>
  <c r="EQ60" i="1"/>
  <c r="EK60" i="1"/>
  <c r="EG60" i="1"/>
  <c r="EF60" i="1"/>
  <c r="EE60" i="1"/>
  <c r="EA60" i="1"/>
  <c r="DZ60" i="1"/>
  <c r="DX60" i="1"/>
  <c r="DW60" i="1"/>
  <c r="DV60" i="1"/>
  <c r="DU60" i="1"/>
  <c r="DT60" i="1"/>
  <c r="DS60" i="1"/>
  <c r="DR60" i="1"/>
  <c r="DQ60" i="1"/>
  <c r="DP60" i="1"/>
  <c r="DO60" i="1"/>
  <c r="DN60" i="1"/>
  <c r="DL60" i="1"/>
  <c r="DK60" i="1"/>
  <c r="DJ60" i="1"/>
  <c r="DH60" i="1"/>
  <c r="DG60" i="1"/>
  <c r="DD60" i="1"/>
  <c r="DC60" i="1"/>
  <c r="DB60" i="1"/>
  <c r="CZ60" i="1"/>
  <c r="CY60" i="1"/>
  <c r="CW60" i="1"/>
  <c r="CV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K60" i="1"/>
  <c r="BJ60" i="1"/>
  <c r="BI60" i="1"/>
  <c r="BH60" i="1"/>
  <c r="BF60" i="1"/>
  <c r="BE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ES59" i="1"/>
  <c r="EQ59" i="1"/>
  <c r="EL59" i="1"/>
  <c r="EK59" i="1"/>
  <c r="EI59" i="1"/>
  <c r="EH59" i="1"/>
  <c r="EG59" i="1"/>
  <c r="EF59" i="1"/>
  <c r="EE59" i="1"/>
  <c r="EB59" i="1"/>
  <c r="EA59" i="1"/>
  <c r="DZ59" i="1"/>
  <c r="DY59" i="1"/>
  <c r="DX59" i="1"/>
  <c r="DW59" i="1"/>
  <c r="DV59" i="1"/>
  <c r="DU59" i="1"/>
  <c r="DT59" i="1"/>
  <c r="DS59" i="1"/>
  <c r="DR59" i="1"/>
  <c r="DQ59" i="1"/>
  <c r="DP59" i="1"/>
  <c r="DO59" i="1"/>
  <c r="DN59" i="1"/>
  <c r="DM59" i="1"/>
  <c r="DL59" i="1"/>
  <c r="DK59" i="1"/>
  <c r="DJ59" i="1"/>
  <c r="DH59" i="1"/>
  <c r="DG59" i="1"/>
  <c r="DF59" i="1"/>
  <c r="DE59" i="1"/>
  <c r="DD59" i="1"/>
  <c r="DC59" i="1"/>
  <c r="DB59" i="1"/>
  <c r="CZ59" i="1"/>
  <c r="CY59" i="1"/>
  <c r="CW59" i="1"/>
  <c r="CV59" i="1"/>
  <c r="CU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EU58" i="1"/>
  <c r="ET58" i="1"/>
  <c r="ES58" i="1"/>
  <c r="EQ58" i="1"/>
  <c r="EP58" i="1"/>
  <c r="EO58" i="1"/>
  <c r="EM58" i="1"/>
  <c r="EL58" i="1"/>
  <c r="EK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H58" i="1"/>
  <c r="DG58" i="1"/>
  <c r="DF58" i="1"/>
  <c r="DE58" i="1"/>
  <c r="DD58" i="1"/>
  <c r="DC58" i="1"/>
  <c r="DB58" i="1"/>
  <c r="DA58" i="1"/>
  <c r="CZ58" i="1"/>
  <c r="CY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EU57" i="1"/>
  <c r="ET57" i="1"/>
  <c r="ES57" i="1"/>
  <c r="EQ57" i="1"/>
  <c r="EP57" i="1"/>
  <c r="EO57" i="1"/>
  <c r="EN57" i="1"/>
  <c r="EM57" i="1"/>
  <c r="EL57" i="1"/>
  <c r="EK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EU56" i="1"/>
  <c r="ET56" i="1"/>
  <c r="ES56" i="1"/>
  <c r="EQ56" i="1"/>
  <c r="EP56" i="1"/>
  <c r="EO56" i="1"/>
  <c r="EN56" i="1"/>
  <c r="EM56" i="1"/>
  <c r="EL56" i="1"/>
  <c r="EK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EU54" i="1"/>
  <c r="ET54" i="1"/>
  <c r="ES54" i="1"/>
  <c r="ER54" i="1"/>
  <c r="EQ54" i="1"/>
  <c r="EP54" i="1"/>
  <c r="EO54" i="1"/>
  <c r="EN54" i="1"/>
  <c r="EM54" i="1"/>
  <c r="EL54" i="1"/>
  <c r="EK54" i="1"/>
  <c r="EJ54" i="1"/>
  <c r="EI54" i="1"/>
  <c r="EH54" i="1"/>
  <c r="EG54" i="1"/>
  <c r="EF54" i="1"/>
  <c r="EE54" i="1"/>
  <c r="ED54" i="1"/>
  <c r="EC54" i="1"/>
  <c r="EB54" i="1"/>
  <c r="EA54" i="1"/>
  <c r="DZ54" i="1"/>
  <c r="DY54" i="1"/>
  <c r="DX54" i="1"/>
  <c r="DW54" i="1"/>
  <c r="DV54" i="1"/>
  <c r="DU54" i="1"/>
  <c r="DT54" i="1"/>
  <c r="DS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EU51" i="1"/>
  <c r="ET51" i="1"/>
  <c r="ES51" i="1"/>
  <c r="ER51" i="1"/>
  <c r="EQ51" i="1"/>
  <c r="EP51" i="1"/>
  <c r="EO51" i="1"/>
  <c r="EN51" i="1"/>
  <c r="EM51" i="1"/>
  <c r="EL51" i="1"/>
  <c r="EK51" i="1"/>
  <c r="EJ51" i="1"/>
  <c r="EI51" i="1"/>
  <c r="EH51" i="1"/>
  <c r="EG51" i="1"/>
  <c r="EF51" i="1"/>
  <c r="EE51" i="1"/>
  <c r="ED51" i="1"/>
  <c r="EC51" i="1"/>
  <c r="EB51" i="1"/>
  <c r="EA51" i="1"/>
  <c r="DZ51" i="1"/>
  <c r="DY51" i="1"/>
  <c r="DX51" i="1"/>
  <c r="DW51" i="1"/>
  <c r="DV51" i="1"/>
  <c r="DU51" i="1"/>
  <c r="DT51" i="1"/>
  <c r="DS51" i="1"/>
  <c r="DR51" i="1"/>
  <c r="DQ51" i="1"/>
  <c r="DP51" i="1"/>
  <c r="DO51" i="1"/>
  <c r="DN51" i="1"/>
  <c r="DM51" i="1"/>
  <c r="DL51" i="1"/>
  <c r="DK51"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EU50" i="1"/>
  <c r="ET50" i="1"/>
  <c r="ES50" i="1"/>
  <c r="ER50" i="1"/>
  <c r="EQ50" i="1"/>
  <c r="EP50" i="1"/>
  <c r="EO50" i="1"/>
  <c r="EN50" i="1"/>
  <c r="EM50" i="1"/>
  <c r="EL50" i="1"/>
  <c r="EK50" i="1"/>
  <c r="EJ50" i="1"/>
  <c r="EI50" i="1"/>
  <c r="EH50" i="1"/>
  <c r="EG50" i="1"/>
  <c r="EF50" i="1"/>
  <c r="EE50" i="1"/>
  <c r="ED50" i="1"/>
  <c r="EC50" i="1"/>
  <c r="EB50" i="1"/>
  <c r="EA50" i="1"/>
  <c r="DZ50" i="1"/>
  <c r="DY50" i="1"/>
  <c r="DX50" i="1"/>
  <c r="DW50" i="1"/>
  <c r="DV50" i="1"/>
  <c r="DU50" i="1"/>
  <c r="DT50" i="1"/>
  <c r="DS50" i="1"/>
  <c r="DR50" i="1"/>
  <c r="DQ50" i="1"/>
  <c r="DP50" i="1"/>
  <c r="DO50" i="1"/>
  <c r="DN50" i="1"/>
  <c r="DM50" i="1"/>
  <c r="DL50" i="1"/>
  <c r="DK50"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60" i="1"/>
  <c r="D59" i="1"/>
  <c r="D58" i="1"/>
  <c r="D57" i="1"/>
  <c r="D56" i="1"/>
  <c r="D55" i="1"/>
  <c r="D54" i="1"/>
  <c r="D53" i="1"/>
  <c r="D52" i="1"/>
  <c r="D51" i="1"/>
  <c r="D50" i="1"/>
  <c r="D49" i="1"/>
  <c r="C60" i="1"/>
  <c r="C59" i="1"/>
  <c r="C58" i="1"/>
  <c r="C57" i="1"/>
  <c r="C56" i="1"/>
  <c r="C55" i="1"/>
  <c r="C54" i="1"/>
  <c r="C53" i="1"/>
  <c r="C52" i="1"/>
  <c r="C51" i="1"/>
  <c r="C50" i="1"/>
  <c r="C49" i="1"/>
  <c r="D48" i="1"/>
  <c r="C48" i="1"/>
  <c r="A49" i="1"/>
  <c r="A50" i="1" s="1"/>
  <c r="A51" i="1" s="1"/>
  <c r="A52" i="1" s="1"/>
  <c r="A53" i="1" s="1"/>
  <c r="A54" i="1" s="1"/>
  <c r="A55" i="1" s="1"/>
  <c r="A56" i="1" s="1"/>
  <c r="A57" i="1" s="1"/>
  <c r="A58" i="1" s="1"/>
  <c r="A59" i="1" s="1"/>
  <c r="A60" i="1" s="1"/>
  <c r="DZ9" i="1" l="1"/>
  <c r="DZ24" i="1" s="1"/>
  <c r="P9" i="1"/>
  <c r="P24" i="1" s="1"/>
  <c r="Q9" i="1"/>
  <c r="Q24" i="1" s="1"/>
  <c r="CF9" i="1"/>
  <c r="CF24" i="1" s="1"/>
  <c r="CK9" i="1"/>
  <c r="CK24" i="1" s="1"/>
  <c r="EI9" i="1"/>
  <c r="EI24" i="1" s="1"/>
  <c r="AI9" i="1"/>
  <c r="AI24" i="1" s="1"/>
  <c r="DD9" i="1"/>
  <c r="DD24" i="1" s="1"/>
  <c r="AL9" i="1"/>
  <c r="AL24" i="1" s="1"/>
  <c r="BE9" i="1"/>
  <c r="BE24" i="1" s="1"/>
  <c r="BI9" i="1"/>
  <c r="BI24" i="1" s="1"/>
  <c r="EQ9" i="1"/>
  <c r="EQ24" i="1" s="1"/>
  <c r="EG9" i="1"/>
  <c r="DN9" i="1"/>
  <c r="DN24" i="1" s="1"/>
  <c r="CV9" i="1"/>
  <c r="CV24" i="1" s="1"/>
  <c r="CD9" i="1"/>
  <c r="CD24" i="1" s="1"/>
  <c r="BL9" i="1"/>
  <c r="BL24" i="1" s="1"/>
  <c r="AS9" i="1"/>
  <c r="AS24" i="1" s="1"/>
  <c r="AA9" i="1"/>
  <c r="AA24" i="1" s="1"/>
  <c r="I9" i="1"/>
  <c r="I24" i="1" s="1"/>
  <c r="EF9" i="1"/>
  <c r="EF24" i="1" s="1"/>
  <c r="DM9" i="1"/>
  <c r="CU9" i="1"/>
  <c r="CU24" i="1" s="1"/>
  <c r="CC9" i="1"/>
  <c r="CC24" i="1" s="1"/>
  <c r="BJ9" i="1"/>
  <c r="BJ24" i="1" s="1"/>
  <c r="AR9" i="1"/>
  <c r="AR24" i="1" s="1"/>
  <c r="Z9" i="1"/>
  <c r="Z24" i="1" s="1"/>
  <c r="H9" i="1"/>
  <c r="H24" i="1" s="1"/>
  <c r="DX9" i="1"/>
  <c r="DX24" i="1" s="1"/>
  <c r="DC9" i="1"/>
  <c r="DC24" i="1" s="1"/>
  <c r="CB9" i="1"/>
  <c r="CB24" i="1" s="1"/>
  <c r="BB9" i="1"/>
  <c r="BB24" i="1" s="1"/>
  <c r="AH9" i="1"/>
  <c r="AH24" i="1" s="1"/>
  <c r="F9" i="1"/>
  <c r="F24" i="1" s="1"/>
  <c r="EP9" i="1"/>
  <c r="EP24" i="1" s="1"/>
  <c r="CT9" i="1"/>
  <c r="CT24" i="1" s="1"/>
  <c r="AZ9" i="1"/>
  <c r="AZ24" i="1" s="1"/>
  <c r="EO9" i="1"/>
  <c r="EO24" i="1" s="1"/>
  <c r="CO9" i="1"/>
  <c r="CO24" i="1" s="1"/>
  <c r="AV9" i="1"/>
  <c r="AV24" i="1" s="1"/>
  <c r="DL9" i="1"/>
  <c r="DL24" i="1" s="1"/>
  <c r="BR9" i="1"/>
  <c r="BR24" i="1" s="1"/>
  <c r="AQ9" i="1"/>
  <c r="AQ24" i="1" s="1"/>
  <c r="ER9" i="1"/>
  <c r="ER24" i="1" s="1"/>
  <c r="DV9" i="1"/>
  <c r="DV24" i="1" s="1"/>
  <c r="CX9" i="1"/>
  <c r="CX24" i="1" s="1"/>
  <c r="BW9" i="1"/>
  <c r="BW24" i="1" s="1"/>
  <c r="BA9" i="1"/>
  <c r="BA24" i="1" s="1"/>
  <c r="AC9" i="1"/>
  <c r="AC24" i="1" s="1"/>
  <c r="DU9" i="1"/>
  <c r="BU9" i="1"/>
  <c r="BU24" i="1" s="1"/>
  <c r="Y9" i="1"/>
  <c r="Y24" i="1" s="1"/>
  <c r="DQ9" i="1"/>
  <c r="DQ24" i="1" s="1"/>
  <c r="BT9" i="1"/>
  <c r="BT24" i="1" s="1"/>
  <c r="T9" i="1"/>
  <c r="T24" i="1" s="1"/>
  <c r="EN9" i="1"/>
  <c r="EN24" i="1" s="1"/>
  <c r="CM9" i="1"/>
  <c r="CM24" i="1" s="1"/>
  <c r="R9" i="1"/>
  <c r="R24" i="1" s="1"/>
  <c r="CL9" i="1"/>
  <c r="CL24" i="1" s="1"/>
  <c r="AJ9" i="1"/>
  <c r="AJ24" i="1" s="1"/>
  <c r="DE9" i="1"/>
  <c r="DE24" i="1" s="1"/>
  <c r="DH9" i="1"/>
  <c r="DH24" i="1" s="1"/>
  <c r="K9" i="1"/>
  <c r="K24" i="1" s="1"/>
  <c r="BN9" i="1"/>
  <c r="BN24" i="1" s="1"/>
  <c r="ED9" i="1"/>
  <c r="ED24" i="1" s="1"/>
  <c r="E9" i="1"/>
  <c r="E24" i="1" s="1"/>
  <c r="J9" i="1"/>
  <c r="J24" i="1" s="1"/>
  <c r="S9" i="1"/>
  <c r="S24" i="1" s="1"/>
  <c r="AB9" i="1"/>
  <c r="AB24" i="1" s="1"/>
  <c r="AK9" i="1"/>
  <c r="AK24" i="1" s="1"/>
  <c r="AT9" i="1"/>
  <c r="AT24" i="1" s="1"/>
  <c r="BD9" i="1"/>
  <c r="BD24" i="1" s="1"/>
  <c r="BM9" i="1"/>
  <c r="BM24" i="1" s="1"/>
  <c r="BV9" i="1"/>
  <c r="BV24" i="1" s="1"/>
  <c r="CE9" i="1"/>
  <c r="CE24" i="1" s="1"/>
  <c r="CN9" i="1"/>
  <c r="CN24" i="1" s="1"/>
  <c r="CW9" i="1"/>
  <c r="CW24" i="1" s="1"/>
  <c r="DF9" i="1"/>
  <c r="DF24" i="1" s="1"/>
  <c r="DP9" i="1"/>
  <c r="DP24" i="1" s="1"/>
  <c r="DY9" i="1"/>
  <c r="DY24" i="1" s="1"/>
  <c r="EH9" i="1"/>
  <c r="EH24" i="1" s="1"/>
  <c r="B10" i="1"/>
  <c r="EU9" i="1"/>
  <c r="EU24" i="1" s="1"/>
  <c r="EM9" i="1"/>
  <c r="EM24" i="1" s="1"/>
  <c r="EE9" i="1"/>
  <c r="EE24" i="1" s="1"/>
  <c r="DW9" i="1"/>
  <c r="DW24" i="1" s="1"/>
  <c r="DO9" i="1"/>
  <c r="DO24" i="1" s="1"/>
  <c r="DG9" i="1"/>
  <c r="DG24" i="1" s="1"/>
  <c r="CY9" i="1"/>
  <c r="CY24" i="1" s="1"/>
  <c r="CQ9" i="1"/>
  <c r="CQ24" i="1" s="1"/>
  <c r="CI9" i="1"/>
  <c r="CI24" i="1" s="1"/>
  <c r="CA9" i="1"/>
  <c r="CA24" i="1" s="1"/>
  <c r="BS9" i="1"/>
  <c r="BS24" i="1" s="1"/>
  <c r="BK9" i="1"/>
  <c r="BK24" i="1" s="1"/>
  <c r="BC9" i="1"/>
  <c r="BC24" i="1" s="1"/>
  <c r="AU9" i="1"/>
  <c r="AU24" i="1" s="1"/>
  <c r="AM9" i="1"/>
  <c r="AM24" i="1" s="1"/>
  <c r="AE9" i="1"/>
  <c r="AE24" i="1" s="1"/>
  <c r="W9" i="1"/>
  <c r="W24" i="1" s="1"/>
  <c r="O9" i="1"/>
  <c r="O24" i="1" s="1"/>
  <c r="G9" i="1"/>
  <c r="G24" i="1" s="1"/>
  <c r="L9" i="1"/>
  <c r="L24" i="1" s="1"/>
  <c r="U9" i="1"/>
  <c r="U24" i="1" s="1"/>
  <c r="AD9" i="1"/>
  <c r="AD24" i="1" s="1"/>
  <c r="AN9" i="1"/>
  <c r="AN24" i="1" s="1"/>
  <c r="AW9" i="1"/>
  <c r="AW24" i="1" s="1"/>
  <c r="BF9" i="1"/>
  <c r="BF24" i="1" s="1"/>
  <c r="BO9" i="1"/>
  <c r="BO24" i="1" s="1"/>
  <c r="BX9" i="1"/>
  <c r="BX24" i="1" s="1"/>
  <c r="CG9" i="1"/>
  <c r="CG24" i="1" s="1"/>
  <c r="CP9" i="1"/>
  <c r="CP24" i="1" s="1"/>
  <c r="CZ9" i="1"/>
  <c r="CZ24" i="1" s="1"/>
  <c r="DI9" i="1"/>
  <c r="DI24" i="1" s="1"/>
  <c r="DR9" i="1"/>
  <c r="DR24" i="1" s="1"/>
  <c r="EA9" i="1"/>
  <c r="EA24" i="1" s="1"/>
  <c r="EJ9" i="1"/>
  <c r="EJ24" i="1" s="1"/>
  <c r="ES9" i="1"/>
  <c r="ES24" i="1" s="1"/>
  <c r="M9" i="1"/>
  <c r="M24" i="1" s="1"/>
  <c r="V9" i="1"/>
  <c r="V24" i="1" s="1"/>
  <c r="AF9" i="1"/>
  <c r="AF24" i="1" s="1"/>
  <c r="AO9" i="1"/>
  <c r="AO24" i="1" s="1"/>
  <c r="AX9" i="1"/>
  <c r="AX24" i="1" s="1"/>
  <c r="BG9" i="1"/>
  <c r="BG24" i="1" s="1"/>
  <c r="BP9" i="1"/>
  <c r="BP24" i="1" s="1"/>
  <c r="BY9" i="1"/>
  <c r="BY24" i="1" s="1"/>
  <c r="CH9" i="1"/>
  <c r="CH24" i="1" s="1"/>
  <c r="CR9" i="1"/>
  <c r="CR24" i="1" s="1"/>
  <c r="DA9" i="1"/>
  <c r="DA24" i="1" s="1"/>
  <c r="DJ9" i="1"/>
  <c r="DJ24" i="1" s="1"/>
  <c r="DS9" i="1"/>
  <c r="DS24" i="1" s="1"/>
  <c r="EB9" i="1"/>
  <c r="EB24" i="1" s="1"/>
  <c r="EK9" i="1"/>
  <c r="EK24" i="1" s="1"/>
  <c r="ET9" i="1"/>
  <c r="ET24" i="1" s="1"/>
  <c r="D9" i="1"/>
  <c r="D24" i="1" s="1"/>
  <c r="N9" i="1"/>
  <c r="N24" i="1" s="1"/>
  <c r="X9" i="1"/>
  <c r="X24" i="1" s="1"/>
  <c r="AG9" i="1"/>
  <c r="AG24" i="1" s="1"/>
  <c r="AP9" i="1"/>
  <c r="AP24" i="1" s="1"/>
  <c r="AY9" i="1"/>
  <c r="AY24" i="1" s="1"/>
  <c r="BH9" i="1"/>
  <c r="BH24" i="1" s="1"/>
  <c r="BQ9" i="1"/>
  <c r="BQ24" i="1" s="1"/>
  <c r="BZ9" i="1"/>
  <c r="BZ24" i="1" s="1"/>
  <c r="CJ9" i="1"/>
  <c r="CJ24" i="1" s="1"/>
  <c r="CS9" i="1"/>
  <c r="CS24" i="1" s="1"/>
  <c r="DB9" i="1"/>
  <c r="DB24" i="1" s="1"/>
  <c r="DK9" i="1"/>
  <c r="DK24" i="1" s="1"/>
  <c r="DT9" i="1"/>
  <c r="DT24" i="1" s="1"/>
  <c r="EC9" i="1"/>
  <c r="EC24" i="1" s="1"/>
  <c r="EL9" i="1"/>
  <c r="EL24" i="1" s="1"/>
  <c r="AJ4" i="1"/>
  <c r="AK4" i="1" s="1"/>
  <c r="AL4" i="1" s="1"/>
  <c r="AM4" i="1" s="1"/>
  <c r="AN4" i="1" s="1"/>
  <c r="AO4" i="1" s="1"/>
  <c r="AP4" i="1" s="1"/>
  <c r="AQ4" i="1" s="1"/>
  <c r="AR4" i="1" s="1"/>
  <c r="AS4" i="1" s="1"/>
  <c r="AT4" i="1" s="1"/>
  <c r="AU4" i="1" s="1"/>
  <c r="AV4" i="1" s="1"/>
  <c r="AW4" i="1" s="1"/>
  <c r="AX4" i="1" s="1"/>
  <c r="AY4" i="1" s="1"/>
  <c r="AZ4" i="1" s="1"/>
  <c r="BA4" i="1" s="1"/>
  <c r="BB4" i="1" s="1"/>
  <c r="BC4" i="1" s="1"/>
  <c r="BD4" i="1" s="1"/>
  <c r="BE4" i="1" s="1"/>
  <c r="BF4" i="1" s="1"/>
  <c r="BG4" i="1" s="1"/>
  <c r="BH4" i="1" s="1"/>
  <c r="BI4" i="1" s="1"/>
  <c r="BJ4" i="1" s="1"/>
  <c r="BK4" i="1" s="1"/>
  <c r="BL4" i="1" s="1"/>
  <c r="BM4" i="1" s="1"/>
  <c r="BN4" i="1" s="1"/>
  <c r="BO4" i="1" s="1"/>
  <c r="B11" i="1" l="1"/>
  <c r="EQ10" i="1"/>
  <c r="EQ25" i="1" s="1"/>
  <c r="EI10" i="1"/>
  <c r="EI25" i="1" s="1"/>
  <c r="EA10" i="1"/>
  <c r="EA25" i="1" s="1"/>
  <c r="EM10" i="1"/>
  <c r="EM25" i="1" s="1"/>
  <c r="ED10" i="1"/>
  <c r="ED25" i="1" s="1"/>
  <c r="DU10" i="1"/>
  <c r="DM10" i="1"/>
  <c r="DE10" i="1"/>
  <c r="DE25" i="1" s="1"/>
  <c r="CW10" i="1"/>
  <c r="CW25" i="1" s="1"/>
  <c r="CO10" i="1"/>
  <c r="CO25" i="1" s="1"/>
  <c r="CG10" i="1"/>
  <c r="CG25" i="1" s="1"/>
  <c r="BY10" i="1"/>
  <c r="BY25" i="1" s="1"/>
  <c r="BQ10" i="1"/>
  <c r="BQ25" i="1" s="1"/>
  <c r="BI10" i="1"/>
  <c r="BI25" i="1" s="1"/>
  <c r="BA10" i="1"/>
  <c r="BA25" i="1" s="1"/>
  <c r="AS10" i="1"/>
  <c r="AS25" i="1" s="1"/>
  <c r="AK10" i="1"/>
  <c r="AK25" i="1" s="1"/>
  <c r="AC10" i="1"/>
  <c r="AC25" i="1" s="1"/>
  <c r="U10" i="1"/>
  <c r="U25" i="1" s="1"/>
  <c r="M10" i="1"/>
  <c r="M25" i="1" s="1"/>
  <c r="EU10" i="1"/>
  <c r="EU25" i="1" s="1"/>
  <c r="EL10" i="1"/>
  <c r="EL25" i="1" s="1"/>
  <c r="EC10" i="1"/>
  <c r="EC25" i="1" s="1"/>
  <c r="DT10" i="1"/>
  <c r="DT25" i="1" s="1"/>
  <c r="DL10" i="1"/>
  <c r="DL25" i="1" s="1"/>
  <c r="DD10" i="1"/>
  <c r="DD25" i="1" s="1"/>
  <c r="ET10" i="1"/>
  <c r="ET25" i="1" s="1"/>
  <c r="EK10" i="1"/>
  <c r="EK25" i="1" s="1"/>
  <c r="EB10" i="1"/>
  <c r="EB25" i="1" s="1"/>
  <c r="DS10" i="1"/>
  <c r="DS25" i="1" s="1"/>
  <c r="DK10" i="1"/>
  <c r="DK25" i="1" s="1"/>
  <c r="DC10" i="1"/>
  <c r="DC25" i="1" s="1"/>
  <c r="CU10" i="1"/>
  <c r="CU25" i="1" s="1"/>
  <c r="ER10" i="1"/>
  <c r="ER25" i="1" s="1"/>
  <c r="EH10" i="1"/>
  <c r="EH25" i="1" s="1"/>
  <c r="DY10" i="1"/>
  <c r="DY25" i="1" s="1"/>
  <c r="DQ10" i="1"/>
  <c r="DQ25" i="1" s="1"/>
  <c r="DI10" i="1"/>
  <c r="DI25" i="1" s="1"/>
  <c r="DA10" i="1"/>
  <c r="DA25" i="1" s="1"/>
  <c r="CS10" i="1"/>
  <c r="CS25" i="1" s="1"/>
  <c r="CK10" i="1"/>
  <c r="CK25" i="1" s="1"/>
  <c r="CC10" i="1"/>
  <c r="CC25" i="1" s="1"/>
  <c r="BU10" i="1"/>
  <c r="BU25" i="1" s="1"/>
  <c r="BM10" i="1"/>
  <c r="BM25" i="1" s="1"/>
  <c r="BE10" i="1"/>
  <c r="BE25" i="1" s="1"/>
  <c r="EJ10" i="1"/>
  <c r="EJ25" i="1" s="1"/>
  <c r="DR10" i="1"/>
  <c r="DR25" i="1" s="1"/>
  <c r="DB10" i="1"/>
  <c r="DB25" i="1" s="1"/>
  <c r="CP10" i="1"/>
  <c r="CP25" i="1" s="1"/>
  <c r="CE10" i="1"/>
  <c r="CE25" i="1" s="1"/>
  <c r="BT10" i="1"/>
  <c r="BT25" i="1" s="1"/>
  <c r="BJ10" i="1"/>
  <c r="BJ25" i="1" s="1"/>
  <c r="AY10" i="1"/>
  <c r="AY25" i="1" s="1"/>
  <c r="AP10" i="1"/>
  <c r="AP25" i="1" s="1"/>
  <c r="AG10" i="1"/>
  <c r="AG25" i="1" s="1"/>
  <c r="X10" i="1"/>
  <c r="X25" i="1" s="1"/>
  <c r="O10" i="1"/>
  <c r="O25" i="1" s="1"/>
  <c r="F10" i="1"/>
  <c r="F25" i="1" s="1"/>
  <c r="DN10" i="1"/>
  <c r="DN25" i="1" s="1"/>
  <c r="CL10" i="1"/>
  <c r="CL25" i="1" s="1"/>
  <c r="CA10" i="1"/>
  <c r="CA25" i="1" s="1"/>
  <c r="BF10" i="1"/>
  <c r="BF25" i="1" s="1"/>
  <c r="AM10" i="1"/>
  <c r="AM25" i="1" s="1"/>
  <c r="AD10" i="1"/>
  <c r="AD25" i="1" s="1"/>
  <c r="K10" i="1"/>
  <c r="K25" i="1" s="1"/>
  <c r="EG10" i="1"/>
  <c r="DP10" i="1"/>
  <c r="DP25" i="1" s="1"/>
  <c r="CZ10" i="1"/>
  <c r="CZ25" i="1" s="1"/>
  <c r="CN10" i="1"/>
  <c r="CN25" i="1" s="1"/>
  <c r="CD10" i="1"/>
  <c r="CD25" i="1" s="1"/>
  <c r="BS10" i="1"/>
  <c r="BS25" i="1" s="1"/>
  <c r="BH10" i="1"/>
  <c r="BH25" i="1" s="1"/>
  <c r="AX10" i="1"/>
  <c r="AX25" i="1" s="1"/>
  <c r="AO10" i="1"/>
  <c r="AO25" i="1" s="1"/>
  <c r="AF10" i="1"/>
  <c r="AF25" i="1" s="1"/>
  <c r="W10" i="1"/>
  <c r="W25" i="1" s="1"/>
  <c r="N10" i="1"/>
  <c r="N25" i="1" s="1"/>
  <c r="EE10" i="1"/>
  <c r="EE25" i="1" s="1"/>
  <c r="CX10" i="1"/>
  <c r="CX25" i="1" s="1"/>
  <c r="BP10" i="1"/>
  <c r="BP25" i="1" s="1"/>
  <c r="AV10" i="1"/>
  <c r="AV25" i="1" s="1"/>
  <c r="T10" i="1"/>
  <c r="T25" i="1" s="1"/>
  <c r="E10" i="1"/>
  <c r="E25" i="1" s="1"/>
  <c r="EF10" i="1"/>
  <c r="EF25" i="1" s="1"/>
  <c r="DO10" i="1"/>
  <c r="DO25" i="1" s="1"/>
  <c r="CY10" i="1"/>
  <c r="CY25" i="1" s="1"/>
  <c r="CM10" i="1"/>
  <c r="CM25" i="1" s="1"/>
  <c r="CB10" i="1"/>
  <c r="CB25" i="1" s="1"/>
  <c r="BR10" i="1"/>
  <c r="BR25" i="1" s="1"/>
  <c r="BG10" i="1"/>
  <c r="BG25" i="1" s="1"/>
  <c r="AW10" i="1"/>
  <c r="AW25" i="1" s="1"/>
  <c r="AN10" i="1"/>
  <c r="AN25" i="1" s="1"/>
  <c r="AE10" i="1"/>
  <c r="AE25" i="1" s="1"/>
  <c r="V10" i="1"/>
  <c r="V25" i="1" s="1"/>
  <c r="L10" i="1"/>
  <c r="L25" i="1" s="1"/>
  <c r="ES10" i="1"/>
  <c r="ES25" i="1" s="1"/>
  <c r="DZ10" i="1"/>
  <c r="DZ25" i="1" s="1"/>
  <c r="DJ10" i="1"/>
  <c r="DJ25" i="1" s="1"/>
  <c r="CV10" i="1"/>
  <c r="CV25" i="1" s="1"/>
  <c r="CJ10" i="1"/>
  <c r="CJ25" i="1" s="1"/>
  <c r="BZ10" i="1"/>
  <c r="BZ25" i="1" s="1"/>
  <c r="BO10" i="1"/>
  <c r="BO25" i="1" s="1"/>
  <c r="BD10" i="1"/>
  <c r="BD25" i="1" s="1"/>
  <c r="AU10" i="1"/>
  <c r="AU25" i="1" s="1"/>
  <c r="AL10" i="1"/>
  <c r="AL25" i="1" s="1"/>
  <c r="AB10" i="1"/>
  <c r="AB25" i="1" s="1"/>
  <c r="S10" i="1"/>
  <c r="S25" i="1" s="1"/>
  <c r="J10" i="1"/>
  <c r="J25" i="1" s="1"/>
  <c r="EP10" i="1"/>
  <c r="EP25" i="1" s="1"/>
  <c r="DX10" i="1"/>
  <c r="DX25" i="1" s="1"/>
  <c r="DH10" i="1"/>
  <c r="DH25" i="1" s="1"/>
  <c r="CT10" i="1"/>
  <c r="CT25" i="1" s="1"/>
  <c r="CI10" i="1"/>
  <c r="CI25" i="1" s="1"/>
  <c r="BX10" i="1"/>
  <c r="BX25" i="1" s="1"/>
  <c r="BN10" i="1"/>
  <c r="BN25" i="1" s="1"/>
  <c r="BC10" i="1"/>
  <c r="BC25" i="1" s="1"/>
  <c r="AT10" i="1"/>
  <c r="AT25" i="1" s="1"/>
  <c r="AJ10" i="1"/>
  <c r="AJ25" i="1" s="1"/>
  <c r="AA10" i="1"/>
  <c r="AA25" i="1" s="1"/>
  <c r="R10" i="1"/>
  <c r="R25" i="1" s="1"/>
  <c r="I10" i="1"/>
  <c r="I25" i="1" s="1"/>
  <c r="EO10" i="1"/>
  <c r="EO25" i="1" s="1"/>
  <c r="DW10" i="1"/>
  <c r="DW25" i="1" s="1"/>
  <c r="DG10" i="1"/>
  <c r="DG25" i="1" s="1"/>
  <c r="CR10" i="1"/>
  <c r="CR25" i="1" s="1"/>
  <c r="CH10" i="1"/>
  <c r="CH25" i="1" s="1"/>
  <c r="BW10" i="1"/>
  <c r="BW25" i="1" s="1"/>
  <c r="BL10" i="1"/>
  <c r="BL25" i="1" s="1"/>
  <c r="BB10" i="1"/>
  <c r="BB25" i="1" s="1"/>
  <c r="AR10" i="1"/>
  <c r="AR25" i="1" s="1"/>
  <c r="AI10" i="1"/>
  <c r="AI25" i="1" s="1"/>
  <c r="Z10" i="1"/>
  <c r="Z25" i="1" s="1"/>
  <c r="Q10" i="1"/>
  <c r="Q25" i="1" s="1"/>
  <c r="H10" i="1"/>
  <c r="H25" i="1" s="1"/>
  <c r="CQ10" i="1"/>
  <c r="CQ25" i="1" s="1"/>
  <c r="P10" i="1"/>
  <c r="P25" i="1" s="1"/>
  <c r="BK10" i="1"/>
  <c r="BK25" i="1" s="1"/>
  <c r="CF10" i="1"/>
  <c r="CF25" i="1" s="1"/>
  <c r="G10" i="1"/>
  <c r="G25" i="1" s="1"/>
  <c r="BV10" i="1"/>
  <c r="BV25" i="1" s="1"/>
  <c r="AZ10" i="1"/>
  <c r="AZ25" i="1" s="1"/>
  <c r="EN10" i="1"/>
  <c r="EN25" i="1" s="1"/>
  <c r="AQ10" i="1"/>
  <c r="AQ25" i="1" s="1"/>
  <c r="DV10" i="1"/>
  <c r="DV25" i="1" s="1"/>
  <c r="AH10" i="1"/>
  <c r="AH25" i="1" s="1"/>
  <c r="DF10" i="1"/>
  <c r="DF25" i="1" s="1"/>
  <c r="Y10" i="1"/>
  <c r="Y25" i="1" s="1"/>
  <c r="D10" i="1"/>
  <c r="D25" i="1" s="1"/>
  <c r="BP4" i="1"/>
  <c r="BQ4" i="1" s="1"/>
  <c r="BR4" i="1" s="1"/>
  <c r="BS4" i="1" s="1"/>
  <c r="BT4" i="1" s="1"/>
  <c r="BU4" i="1" s="1"/>
  <c r="BV4" i="1" s="1"/>
  <c r="BW4" i="1" s="1"/>
  <c r="BX4" i="1" s="1"/>
  <c r="BY4" i="1" s="1"/>
  <c r="BZ4" i="1" s="1"/>
  <c r="CA4" i="1" s="1"/>
  <c r="CB4" i="1" s="1"/>
  <c r="CC4" i="1" s="1"/>
  <c r="CD4" i="1" s="1"/>
  <c r="CE4" i="1" s="1"/>
  <c r="CF4" i="1" s="1"/>
  <c r="CG4" i="1" s="1"/>
  <c r="CH4" i="1" s="1"/>
  <c r="CI4" i="1" s="1"/>
  <c r="CJ4" i="1" s="1"/>
  <c r="CK4" i="1" s="1"/>
  <c r="CL4" i="1" s="1"/>
  <c r="CM4" i="1" s="1"/>
  <c r="CN4" i="1" s="1"/>
  <c r="CO4" i="1" s="1"/>
  <c r="CP4" i="1" s="1"/>
  <c r="CQ4" i="1" s="1"/>
  <c r="CR4" i="1" s="1"/>
  <c r="CS4" i="1" s="1"/>
  <c r="CT4" i="1" s="1"/>
  <c r="CU4" i="1" s="1"/>
  <c r="CV4" i="1" s="1"/>
  <c r="CW4" i="1" s="1"/>
  <c r="CX4" i="1" s="1"/>
  <c r="CY4" i="1" s="1"/>
  <c r="CZ4" i="1" s="1"/>
  <c r="DA4" i="1" s="1"/>
  <c r="DB4" i="1" s="1"/>
  <c r="DC4" i="1" s="1"/>
  <c r="DD4" i="1" s="1"/>
  <c r="DE4" i="1" s="1"/>
  <c r="DF4" i="1" s="1"/>
  <c r="DG4" i="1" s="1"/>
  <c r="DH4" i="1" s="1"/>
  <c r="DI4" i="1" s="1"/>
  <c r="DJ4" i="1" s="1"/>
  <c r="DK4" i="1" s="1"/>
  <c r="DL4" i="1" s="1"/>
  <c r="DM4" i="1" s="1"/>
  <c r="DN4" i="1" s="1"/>
  <c r="DO4" i="1" s="1"/>
  <c r="DP4" i="1" s="1"/>
  <c r="DQ4" i="1" s="1"/>
  <c r="DR4" i="1" s="1"/>
  <c r="DS4" i="1" s="1"/>
  <c r="DT4" i="1" s="1"/>
  <c r="DU4" i="1" s="1"/>
  <c r="DV4" i="1" s="1"/>
  <c r="DW4" i="1" s="1"/>
  <c r="DX4" i="1" s="1"/>
  <c r="DY4" i="1" s="1"/>
  <c r="DZ4" i="1" s="1"/>
  <c r="EA4" i="1" s="1"/>
  <c r="EB4" i="1" s="1"/>
  <c r="EC4" i="1" s="1"/>
  <c r="ED4" i="1" s="1"/>
  <c r="EE4" i="1" s="1"/>
  <c r="EF4" i="1" s="1"/>
  <c r="EG4" i="1" s="1"/>
  <c r="EH4" i="1" s="1"/>
  <c r="EI4" i="1" s="1"/>
  <c r="EJ4" i="1" s="1"/>
  <c r="EK4" i="1" s="1"/>
  <c r="EL4" i="1" s="1"/>
  <c r="EM4" i="1" s="1"/>
  <c r="EN4" i="1" s="1"/>
  <c r="EO4" i="1" s="1"/>
  <c r="EP4" i="1" s="1"/>
  <c r="EQ4" i="1" s="1"/>
  <c r="ER4" i="1" s="1"/>
  <c r="ES4" i="1" s="1"/>
  <c r="ET4" i="1" s="1"/>
  <c r="EU4" i="1" s="1"/>
  <c r="B12" i="1" l="1"/>
  <c r="EO11" i="1"/>
  <c r="EO26" i="1" s="1"/>
  <c r="EG11" i="1"/>
  <c r="DY11" i="1"/>
  <c r="DY26" i="1" s="1"/>
  <c r="DQ11" i="1"/>
  <c r="DQ26" i="1" s="1"/>
  <c r="DI11" i="1"/>
  <c r="DI26" i="1" s="1"/>
  <c r="DA11" i="1"/>
  <c r="DA26" i="1" s="1"/>
  <c r="CS11" i="1"/>
  <c r="CS26" i="1" s="1"/>
  <c r="CK11" i="1"/>
  <c r="CK26" i="1" s="1"/>
  <c r="CC11" i="1"/>
  <c r="CC26" i="1" s="1"/>
  <c r="BU11" i="1"/>
  <c r="BU26" i="1" s="1"/>
  <c r="BM11" i="1"/>
  <c r="BM26" i="1" s="1"/>
  <c r="BE11" i="1"/>
  <c r="BE26" i="1" s="1"/>
  <c r="AW11" i="1"/>
  <c r="AW26" i="1" s="1"/>
  <c r="AO11" i="1"/>
  <c r="AO26" i="1" s="1"/>
  <c r="AG11" i="1"/>
  <c r="AG26" i="1" s="1"/>
  <c r="Y11" i="1"/>
  <c r="Y26" i="1" s="1"/>
  <c r="Q11" i="1"/>
  <c r="Q26" i="1" s="1"/>
  <c r="I11" i="1"/>
  <c r="I26" i="1" s="1"/>
  <c r="EM11" i="1"/>
  <c r="EM26" i="1" s="1"/>
  <c r="ED11" i="1"/>
  <c r="ED26" i="1" s="1"/>
  <c r="DU11" i="1"/>
  <c r="DL11" i="1"/>
  <c r="DL26" i="1" s="1"/>
  <c r="DC11" i="1"/>
  <c r="DC26" i="1" s="1"/>
  <c r="CT11" i="1"/>
  <c r="CT26" i="1" s="1"/>
  <c r="CJ11" i="1"/>
  <c r="CJ26" i="1" s="1"/>
  <c r="CA11" i="1"/>
  <c r="CA26" i="1" s="1"/>
  <c r="BR11" i="1"/>
  <c r="BR26" i="1" s="1"/>
  <c r="BI11" i="1"/>
  <c r="BI26" i="1" s="1"/>
  <c r="AZ11" i="1"/>
  <c r="AZ26" i="1" s="1"/>
  <c r="AQ11" i="1"/>
  <c r="AQ26" i="1" s="1"/>
  <c r="AH11" i="1"/>
  <c r="AH26" i="1" s="1"/>
  <c r="X11" i="1"/>
  <c r="X26" i="1" s="1"/>
  <c r="O11" i="1"/>
  <c r="O26" i="1" s="1"/>
  <c r="F11" i="1"/>
  <c r="F26" i="1" s="1"/>
  <c r="EU11" i="1"/>
  <c r="EU26" i="1" s="1"/>
  <c r="EL11" i="1"/>
  <c r="EL26" i="1" s="1"/>
  <c r="EC11" i="1"/>
  <c r="EC26" i="1" s="1"/>
  <c r="DT11" i="1"/>
  <c r="DT26" i="1" s="1"/>
  <c r="DK11" i="1"/>
  <c r="DK26" i="1" s="1"/>
  <c r="DB11" i="1"/>
  <c r="DB26" i="1" s="1"/>
  <c r="CR11" i="1"/>
  <c r="CR26" i="1" s="1"/>
  <c r="CI11" i="1"/>
  <c r="CI26" i="1" s="1"/>
  <c r="BZ11" i="1"/>
  <c r="BZ26" i="1" s="1"/>
  <c r="BQ11" i="1"/>
  <c r="BQ26" i="1" s="1"/>
  <c r="BH11" i="1"/>
  <c r="BH26" i="1" s="1"/>
  <c r="AY11" i="1"/>
  <c r="AY26" i="1" s="1"/>
  <c r="AP11" i="1"/>
  <c r="AP26" i="1" s="1"/>
  <c r="AF11" i="1"/>
  <c r="AF26" i="1" s="1"/>
  <c r="W11" i="1"/>
  <c r="W26" i="1" s="1"/>
  <c r="N11" i="1"/>
  <c r="N26" i="1" s="1"/>
  <c r="ET11" i="1"/>
  <c r="ET26" i="1" s="1"/>
  <c r="EK11" i="1"/>
  <c r="EK26" i="1" s="1"/>
  <c r="EB11" i="1"/>
  <c r="EB26" i="1" s="1"/>
  <c r="DS11" i="1"/>
  <c r="DS26" i="1" s="1"/>
  <c r="DJ11" i="1"/>
  <c r="DJ26" i="1" s="1"/>
  <c r="CZ11" i="1"/>
  <c r="CZ26" i="1" s="1"/>
  <c r="CQ11" i="1"/>
  <c r="CQ26" i="1" s="1"/>
  <c r="CH11" i="1"/>
  <c r="CH26" i="1" s="1"/>
  <c r="BY11" i="1"/>
  <c r="BY26" i="1" s="1"/>
  <c r="BP11" i="1"/>
  <c r="BP26" i="1" s="1"/>
  <c r="BG11" i="1"/>
  <c r="BG26" i="1" s="1"/>
  <c r="AX11" i="1"/>
  <c r="AX26" i="1" s="1"/>
  <c r="AN11" i="1"/>
  <c r="AN26" i="1" s="1"/>
  <c r="AE11" i="1"/>
  <c r="AE26" i="1" s="1"/>
  <c r="V11" i="1"/>
  <c r="V26" i="1" s="1"/>
  <c r="M11" i="1"/>
  <c r="M26" i="1" s="1"/>
  <c r="ER11" i="1"/>
  <c r="ER26" i="1" s="1"/>
  <c r="EI11" i="1"/>
  <c r="EI26" i="1" s="1"/>
  <c r="DZ11" i="1"/>
  <c r="DZ26" i="1" s="1"/>
  <c r="DP11" i="1"/>
  <c r="DP26" i="1" s="1"/>
  <c r="DG11" i="1"/>
  <c r="DG26" i="1" s="1"/>
  <c r="CX11" i="1"/>
  <c r="CX26" i="1" s="1"/>
  <c r="CO11" i="1"/>
  <c r="CO26" i="1" s="1"/>
  <c r="CF11" i="1"/>
  <c r="CF26" i="1" s="1"/>
  <c r="BW11" i="1"/>
  <c r="BW26" i="1" s="1"/>
  <c r="BN11" i="1"/>
  <c r="BN26" i="1" s="1"/>
  <c r="BD11" i="1"/>
  <c r="BD26" i="1" s="1"/>
  <c r="AU11" i="1"/>
  <c r="AU26" i="1" s="1"/>
  <c r="AL11" i="1"/>
  <c r="AL26" i="1" s="1"/>
  <c r="AC11" i="1"/>
  <c r="AC26" i="1" s="1"/>
  <c r="T11" i="1"/>
  <c r="T26" i="1" s="1"/>
  <c r="K11" i="1"/>
  <c r="K26" i="1" s="1"/>
  <c r="EJ11" i="1"/>
  <c r="EJ26" i="1" s="1"/>
  <c r="DR11" i="1"/>
  <c r="DR26" i="1" s="1"/>
  <c r="CY11" i="1"/>
  <c r="CY26" i="1" s="1"/>
  <c r="CG11" i="1"/>
  <c r="CG26" i="1" s="1"/>
  <c r="BO11" i="1"/>
  <c r="BO26" i="1" s="1"/>
  <c r="AV11" i="1"/>
  <c r="AV26" i="1" s="1"/>
  <c r="AD11" i="1"/>
  <c r="AD26" i="1" s="1"/>
  <c r="L11" i="1"/>
  <c r="L26" i="1" s="1"/>
  <c r="DM11" i="1"/>
  <c r="CB11" i="1"/>
  <c r="CB26" i="1" s="1"/>
  <c r="AR11" i="1"/>
  <c r="AR26" i="1" s="1"/>
  <c r="G11" i="1"/>
  <c r="G26" i="1" s="1"/>
  <c r="EH11" i="1"/>
  <c r="EH26" i="1" s="1"/>
  <c r="DO11" i="1"/>
  <c r="DO26" i="1" s="1"/>
  <c r="CW11" i="1"/>
  <c r="CW26" i="1" s="1"/>
  <c r="CE11" i="1"/>
  <c r="CE26" i="1" s="1"/>
  <c r="BL11" i="1"/>
  <c r="BL26" i="1" s="1"/>
  <c r="AT11" i="1"/>
  <c r="AT26" i="1" s="1"/>
  <c r="AB11" i="1"/>
  <c r="AB26" i="1" s="1"/>
  <c r="J11" i="1"/>
  <c r="J26" i="1" s="1"/>
  <c r="EE11" i="1"/>
  <c r="EE26" i="1" s="1"/>
  <c r="CU11" i="1"/>
  <c r="CU26" i="1" s="1"/>
  <c r="BJ11" i="1"/>
  <c r="BJ26" i="1" s="1"/>
  <c r="Z11" i="1"/>
  <c r="Z26" i="1" s="1"/>
  <c r="EF11" i="1"/>
  <c r="EF26" i="1" s="1"/>
  <c r="DN11" i="1"/>
  <c r="DN26" i="1" s="1"/>
  <c r="CV11" i="1"/>
  <c r="CV26" i="1" s="1"/>
  <c r="CD11" i="1"/>
  <c r="CD26" i="1" s="1"/>
  <c r="BK11" i="1"/>
  <c r="BK26" i="1" s="1"/>
  <c r="AS11" i="1"/>
  <c r="AS26" i="1" s="1"/>
  <c r="AA11" i="1"/>
  <c r="AA26" i="1" s="1"/>
  <c r="H11" i="1"/>
  <c r="H26" i="1" s="1"/>
  <c r="E11" i="1"/>
  <c r="E26" i="1" s="1"/>
  <c r="ES11" i="1"/>
  <c r="ES26" i="1" s="1"/>
  <c r="EA11" i="1"/>
  <c r="EA26" i="1" s="1"/>
  <c r="DH11" i="1"/>
  <c r="DH26" i="1" s="1"/>
  <c r="CP11" i="1"/>
  <c r="CP26" i="1" s="1"/>
  <c r="BX11" i="1"/>
  <c r="BX26" i="1" s="1"/>
  <c r="BF11" i="1"/>
  <c r="BF26" i="1" s="1"/>
  <c r="AM11" i="1"/>
  <c r="AM26" i="1" s="1"/>
  <c r="U11" i="1"/>
  <c r="U26" i="1" s="1"/>
  <c r="EQ11" i="1"/>
  <c r="EQ26" i="1" s="1"/>
  <c r="DX11" i="1"/>
  <c r="DX26" i="1" s="1"/>
  <c r="DF11" i="1"/>
  <c r="DF26" i="1" s="1"/>
  <c r="CN11" i="1"/>
  <c r="CN26" i="1" s="1"/>
  <c r="BV11" i="1"/>
  <c r="BV26" i="1" s="1"/>
  <c r="BC11" i="1"/>
  <c r="BC26" i="1" s="1"/>
  <c r="AK11" i="1"/>
  <c r="AK26" i="1" s="1"/>
  <c r="S11" i="1"/>
  <c r="S26" i="1" s="1"/>
  <c r="EP11" i="1"/>
  <c r="EP26" i="1" s="1"/>
  <c r="DW11" i="1"/>
  <c r="DW26" i="1" s="1"/>
  <c r="DE11" i="1"/>
  <c r="DE26" i="1" s="1"/>
  <c r="CM11" i="1"/>
  <c r="CM26" i="1" s="1"/>
  <c r="BT11" i="1"/>
  <c r="BT26" i="1" s="1"/>
  <c r="BB11" i="1"/>
  <c r="BB26" i="1" s="1"/>
  <c r="AJ11" i="1"/>
  <c r="AJ26" i="1" s="1"/>
  <c r="R11" i="1"/>
  <c r="R26" i="1" s="1"/>
  <c r="D11" i="1"/>
  <c r="D26" i="1" s="1"/>
  <c r="CL11" i="1"/>
  <c r="CL26" i="1" s="1"/>
  <c r="AI11" i="1"/>
  <c r="AI26" i="1" s="1"/>
  <c r="BS11" i="1"/>
  <c r="BS26" i="1" s="1"/>
  <c r="BA11" i="1"/>
  <c r="BA26" i="1" s="1"/>
  <c r="P11" i="1"/>
  <c r="P26" i="1" s="1"/>
  <c r="EN11" i="1"/>
  <c r="EN26" i="1" s="1"/>
  <c r="DV11" i="1"/>
  <c r="DV26" i="1" s="1"/>
  <c r="DD11" i="1"/>
  <c r="DD26" i="1" s="1"/>
  <c r="B13" i="1" l="1"/>
  <c r="EU12" i="1"/>
  <c r="EU27" i="1" s="1"/>
  <c r="EM12" i="1"/>
  <c r="EM27" i="1" s="1"/>
  <c r="EE12" i="1"/>
  <c r="EE27" i="1" s="1"/>
  <c r="DW12" i="1"/>
  <c r="DW27" i="1" s="1"/>
  <c r="DO12" i="1"/>
  <c r="DO27" i="1" s="1"/>
  <c r="DG12" i="1"/>
  <c r="DG27" i="1" s="1"/>
  <c r="CY12" i="1"/>
  <c r="CY27" i="1" s="1"/>
  <c r="CQ12" i="1"/>
  <c r="CQ27" i="1" s="1"/>
  <c r="CI12" i="1"/>
  <c r="CI27" i="1" s="1"/>
  <c r="CA12" i="1"/>
  <c r="CA27" i="1" s="1"/>
  <c r="BS12" i="1"/>
  <c r="BS27" i="1" s="1"/>
  <c r="BK12" i="1"/>
  <c r="BK27" i="1" s="1"/>
  <c r="BC12" i="1"/>
  <c r="BC27" i="1" s="1"/>
  <c r="AU12" i="1"/>
  <c r="AU27" i="1" s="1"/>
  <c r="AM12" i="1"/>
  <c r="AM27" i="1" s="1"/>
  <c r="AE12" i="1"/>
  <c r="AE27" i="1" s="1"/>
  <c r="W12" i="1"/>
  <c r="W27" i="1" s="1"/>
  <c r="O12" i="1"/>
  <c r="O27" i="1" s="1"/>
  <c r="G12" i="1"/>
  <c r="G27" i="1" s="1"/>
  <c r="ET12" i="1"/>
  <c r="ET27" i="1" s="1"/>
  <c r="EL12" i="1"/>
  <c r="EL27" i="1" s="1"/>
  <c r="ES12" i="1"/>
  <c r="ES27" i="1" s="1"/>
  <c r="EO12" i="1"/>
  <c r="EO27" i="1" s="1"/>
  <c r="ED12" i="1"/>
  <c r="ED27" i="1" s="1"/>
  <c r="DU12" i="1"/>
  <c r="DL12" i="1"/>
  <c r="DL27" i="1" s="1"/>
  <c r="DC12" i="1"/>
  <c r="DC27" i="1" s="1"/>
  <c r="CT12" i="1"/>
  <c r="CT27" i="1" s="1"/>
  <c r="CK12" i="1"/>
  <c r="CK27" i="1" s="1"/>
  <c r="CB12" i="1"/>
  <c r="CB27" i="1" s="1"/>
  <c r="BR12" i="1"/>
  <c r="BR27" i="1" s="1"/>
  <c r="BI12" i="1"/>
  <c r="BI27" i="1" s="1"/>
  <c r="AZ12" i="1"/>
  <c r="AZ27" i="1" s="1"/>
  <c r="AQ12" i="1"/>
  <c r="AQ27" i="1" s="1"/>
  <c r="AH12" i="1"/>
  <c r="AH27" i="1" s="1"/>
  <c r="Y12" i="1"/>
  <c r="Y27" i="1" s="1"/>
  <c r="P12" i="1"/>
  <c r="P27" i="1" s="1"/>
  <c r="F12" i="1"/>
  <c r="F27" i="1" s="1"/>
  <c r="EN12" i="1"/>
  <c r="EN27" i="1" s="1"/>
  <c r="EC12" i="1"/>
  <c r="EC27" i="1" s="1"/>
  <c r="DT12" i="1"/>
  <c r="DT27" i="1" s="1"/>
  <c r="DK12" i="1"/>
  <c r="DK27" i="1" s="1"/>
  <c r="DB12" i="1"/>
  <c r="DB27" i="1" s="1"/>
  <c r="CS12" i="1"/>
  <c r="CS27" i="1" s="1"/>
  <c r="CJ12" i="1"/>
  <c r="CJ27" i="1" s="1"/>
  <c r="BZ12" i="1"/>
  <c r="BZ27" i="1" s="1"/>
  <c r="BQ12" i="1"/>
  <c r="BQ27" i="1" s="1"/>
  <c r="BH12" i="1"/>
  <c r="BH27" i="1" s="1"/>
  <c r="AY12" i="1"/>
  <c r="AY27" i="1" s="1"/>
  <c r="AP12" i="1"/>
  <c r="AP27" i="1" s="1"/>
  <c r="AG12" i="1"/>
  <c r="AG27" i="1" s="1"/>
  <c r="X12" i="1"/>
  <c r="X27" i="1" s="1"/>
  <c r="N12" i="1"/>
  <c r="N27" i="1" s="1"/>
  <c r="EK12" i="1"/>
  <c r="EK27" i="1" s="1"/>
  <c r="EB12" i="1"/>
  <c r="EB27" i="1" s="1"/>
  <c r="DS12" i="1"/>
  <c r="DS27" i="1" s="1"/>
  <c r="DJ12" i="1"/>
  <c r="DJ27" i="1" s="1"/>
  <c r="DA12" i="1"/>
  <c r="DA27" i="1" s="1"/>
  <c r="CR12" i="1"/>
  <c r="CR27" i="1" s="1"/>
  <c r="CH12" i="1"/>
  <c r="CH27" i="1" s="1"/>
  <c r="BY12" i="1"/>
  <c r="BY27" i="1" s="1"/>
  <c r="BP12" i="1"/>
  <c r="BP27" i="1" s="1"/>
  <c r="BG12" i="1"/>
  <c r="BG27" i="1" s="1"/>
  <c r="AX12" i="1"/>
  <c r="AX27" i="1" s="1"/>
  <c r="AO12" i="1"/>
  <c r="AO27" i="1" s="1"/>
  <c r="AF12" i="1"/>
  <c r="AF27" i="1" s="1"/>
  <c r="V12" i="1"/>
  <c r="V27" i="1" s="1"/>
  <c r="M12" i="1"/>
  <c r="M27" i="1" s="1"/>
  <c r="EI12" i="1"/>
  <c r="EI27" i="1" s="1"/>
  <c r="DZ12" i="1"/>
  <c r="DZ27" i="1" s="1"/>
  <c r="DQ12" i="1"/>
  <c r="DQ27" i="1" s="1"/>
  <c r="DH12" i="1"/>
  <c r="DH27" i="1" s="1"/>
  <c r="CX12" i="1"/>
  <c r="CX27" i="1" s="1"/>
  <c r="CO12" i="1"/>
  <c r="CO27" i="1" s="1"/>
  <c r="CF12" i="1"/>
  <c r="CF27" i="1" s="1"/>
  <c r="BW12" i="1"/>
  <c r="BW27" i="1" s="1"/>
  <c r="BN12" i="1"/>
  <c r="BN27" i="1" s="1"/>
  <c r="BE12" i="1"/>
  <c r="BE27" i="1" s="1"/>
  <c r="AV12" i="1"/>
  <c r="AV27" i="1" s="1"/>
  <c r="AL12" i="1"/>
  <c r="AL27" i="1" s="1"/>
  <c r="AC12" i="1"/>
  <c r="AC27" i="1" s="1"/>
  <c r="T12" i="1"/>
  <c r="T27" i="1" s="1"/>
  <c r="K12" i="1"/>
  <c r="K27" i="1" s="1"/>
  <c r="EJ12" i="1"/>
  <c r="EJ27" i="1" s="1"/>
  <c r="DR12" i="1"/>
  <c r="DR27" i="1" s="1"/>
  <c r="CZ12" i="1"/>
  <c r="CZ27" i="1" s="1"/>
  <c r="CG12" i="1"/>
  <c r="CG27" i="1" s="1"/>
  <c r="BO12" i="1"/>
  <c r="BO27" i="1" s="1"/>
  <c r="AW12" i="1"/>
  <c r="AW27" i="1" s="1"/>
  <c r="AD12" i="1"/>
  <c r="AD27" i="1" s="1"/>
  <c r="L12" i="1"/>
  <c r="L27" i="1" s="1"/>
  <c r="DM12" i="1"/>
  <c r="CC12" i="1"/>
  <c r="CC27" i="1" s="1"/>
  <c r="AR12" i="1"/>
  <c r="AR27" i="1" s="1"/>
  <c r="H12" i="1"/>
  <c r="H27" i="1" s="1"/>
  <c r="EH12" i="1"/>
  <c r="EH27" i="1" s="1"/>
  <c r="DP12" i="1"/>
  <c r="DP27" i="1" s="1"/>
  <c r="CW12" i="1"/>
  <c r="CW27" i="1" s="1"/>
  <c r="CE12" i="1"/>
  <c r="CE27" i="1" s="1"/>
  <c r="BM12" i="1"/>
  <c r="BM27" i="1" s="1"/>
  <c r="AT12" i="1"/>
  <c r="AT27" i="1" s="1"/>
  <c r="AB12" i="1"/>
  <c r="AB27" i="1" s="1"/>
  <c r="J12" i="1"/>
  <c r="J27" i="1" s="1"/>
  <c r="E12" i="1"/>
  <c r="E27" i="1" s="1"/>
  <c r="EF12" i="1"/>
  <c r="EF27" i="1" s="1"/>
  <c r="CU12" i="1"/>
  <c r="CU27" i="1" s="1"/>
  <c r="BJ12" i="1"/>
  <c r="BJ27" i="1" s="1"/>
  <c r="Z12" i="1"/>
  <c r="Z27" i="1" s="1"/>
  <c r="EG12" i="1"/>
  <c r="DN12" i="1"/>
  <c r="DN27" i="1" s="1"/>
  <c r="CV12" i="1"/>
  <c r="CV27" i="1" s="1"/>
  <c r="CD12" i="1"/>
  <c r="CD27" i="1" s="1"/>
  <c r="BL12" i="1"/>
  <c r="BL27" i="1" s="1"/>
  <c r="AS12" i="1"/>
  <c r="AS27" i="1" s="1"/>
  <c r="AA12" i="1"/>
  <c r="AA27" i="1" s="1"/>
  <c r="I12" i="1"/>
  <c r="I27" i="1" s="1"/>
  <c r="EA12" i="1"/>
  <c r="EA27" i="1" s="1"/>
  <c r="DI12" i="1"/>
  <c r="DI27" i="1" s="1"/>
  <c r="CP12" i="1"/>
  <c r="CP27" i="1" s="1"/>
  <c r="BX12" i="1"/>
  <c r="BX27" i="1" s="1"/>
  <c r="BF12" i="1"/>
  <c r="BF27" i="1" s="1"/>
  <c r="AN12" i="1"/>
  <c r="AN27" i="1" s="1"/>
  <c r="U12" i="1"/>
  <c r="U27" i="1" s="1"/>
  <c r="ER12" i="1"/>
  <c r="ER27" i="1" s="1"/>
  <c r="DY12" i="1"/>
  <c r="DY27" i="1" s="1"/>
  <c r="DF12" i="1"/>
  <c r="DF27" i="1" s="1"/>
  <c r="CN12" i="1"/>
  <c r="CN27" i="1" s="1"/>
  <c r="BV12" i="1"/>
  <c r="BV27" i="1" s="1"/>
  <c r="BD12" i="1"/>
  <c r="BD27" i="1" s="1"/>
  <c r="AK12" i="1"/>
  <c r="AK27" i="1" s="1"/>
  <c r="S12" i="1"/>
  <c r="S27" i="1" s="1"/>
  <c r="D12" i="1"/>
  <c r="D27" i="1" s="1"/>
  <c r="EQ12" i="1"/>
  <c r="EQ27" i="1" s="1"/>
  <c r="DX12" i="1"/>
  <c r="DX27" i="1" s="1"/>
  <c r="DE12" i="1"/>
  <c r="DE27" i="1" s="1"/>
  <c r="CM12" i="1"/>
  <c r="CM27" i="1" s="1"/>
  <c r="BU12" i="1"/>
  <c r="BU27" i="1" s="1"/>
  <c r="BB12" i="1"/>
  <c r="BB27" i="1" s="1"/>
  <c r="AJ12" i="1"/>
  <c r="AJ27" i="1" s="1"/>
  <c r="R12" i="1"/>
  <c r="R27" i="1" s="1"/>
  <c r="CL12" i="1"/>
  <c r="CL27" i="1" s="1"/>
  <c r="BT12" i="1"/>
  <c r="BT27" i="1" s="1"/>
  <c r="BA12" i="1"/>
  <c r="BA27" i="1" s="1"/>
  <c r="AI12" i="1"/>
  <c r="AI27" i="1" s="1"/>
  <c r="Q12" i="1"/>
  <c r="Q27" i="1" s="1"/>
  <c r="EP12" i="1"/>
  <c r="EP27" i="1" s="1"/>
  <c r="DV12" i="1"/>
  <c r="DV27" i="1" s="1"/>
  <c r="DD12" i="1"/>
  <c r="DD27" i="1" s="1"/>
  <c r="B14" i="1" l="1"/>
  <c r="ES13" i="1"/>
  <c r="ES28" i="1" s="1"/>
  <c r="EK13" i="1"/>
  <c r="EK28" i="1" s="1"/>
  <c r="EC13" i="1"/>
  <c r="EC28" i="1" s="1"/>
  <c r="DU13" i="1"/>
  <c r="DM13" i="1"/>
  <c r="DE13" i="1"/>
  <c r="DE28" i="1" s="1"/>
  <c r="CW13" i="1"/>
  <c r="CW28" i="1" s="1"/>
  <c r="CO13" i="1"/>
  <c r="CO28" i="1" s="1"/>
  <c r="CG13" i="1"/>
  <c r="CG28" i="1" s="1"/>
  <c r="BY13" i="1"/>
  <c r="BY28" i="1" s="1"/>
  <c r="BQ13" i="1"/>
  <c r="BQ28" i="1" s="1"/>
  <c r="BI13" i="1"/>
  <c r="BI28" i="1" s="1"/>
  <c r="BA13" i="1"/>
  <c r="BA28" i="1" s="1"/>
  <c r="AS13" i="1"/>
  <c r="AS28" i="1" s="1"/>
  <c r="AK13" i="1"/>
  <c r="AK28" i="1" s="1"/>
  <c r="AC13" i="1"/>
  <c r="AC28" i="1" s="1"/>
  <c r="U13" i="1"/>
  <c r="U28" i="1" s="1"/>
  <c r="M13" i="1"/>
  <c r="M28" i="1" s="1"/>
  <c r="ER13" i="1"/>
  <c r="ER28" i="1" s="1"/>
  <c r="EJ13" i="1"/>
  <c r="EJ28" i="1" s="1"/>
  <c r="EB13" i="1"/>
  <c r="EB28" i="1" s="1"/>
  <c r="DT13" i="1"/>
  <c r="DT28" i="1" s="1"/>
  <c r="DL13" i="1"/>
  <c r="DL28" i="1" s="1"/>
  <c r="DD13" i="1"/>
  <c r="DD28" i="1" s="1"/>
  <c r="CV13" i="1"/>
  <c r="CV28" i="1" s="1"/>
  <c r="CN13" i="1"/>
  <c r="CN28" i="1" s="1"/>
  <c r="CF13" i="1"/>
  <c r="CF28" i="1" s="1"/>
  <c r="BX13" i="1"/>
  <c r="BX28" i="1" s="1"/>
  <c r="BP13" i="1"/>
  <c r="BP28" i="1" s="1"/>
  <c r="BH13" i="1"/>
  <c r="BH28" i="1" s="1"/>
  <c r="AZ13" i="1"/>
  <c r="AZ28" i="1" s="1"/>
  <c r="AR13" i="1"/>
  <c r="AR28" i="1" s="1"/>
  <c r="AJ13" i="1"/>
  <c r="AJ28" i="1" s="1"/>
  <c r="AB13" i="1"/>
  <c r="AB28" i="1" s="1"/>
  <c r="T13" i="1"/>
  <c r="T28" i="1" s="1"/>
  <c r="L13" i="1"/>
  <c r="L28" i="1" s="1"/>
  <c r="EQ13" i="1"/>
  <c r="EQ28" i="1" s="1"/>
  <c r="EI13" i="1"/>
  <c r="EI28" i="1" s="1"/>
  <c r="EA13" i="1"/>
  <c r="EA28" i="1" s="1"/>
  <c r="DS13" i="1"/>
  <c r="DS28" i="1" s="1"/>
  <c r="DK13" i="1"/>
  <c r="DK28" i="1" s="1"/>
  <c r="DC13" i="1"/>
  <c r="DC28" i="1" s="1"/>
  <c r="CU13" i="1"/>
  <c r="CU28" i="1" s="1"/>
  <c r="CM13" i="1"/>
  <c r="CM28" i="1" s="1"/>
  <c r="CE13" i="1"/>
  <c r="CE28" i="1" s="1"/>
  <c r="BW13" i="1"/>
  <c r="BW28" i="1" s="1"/>
  <c r="BO13" i="1"/>
  <c r="BO28" i="1" s="1"/>
  <c r="BG13" i="1"/>
  <c r="BG28" i="1" s="1"/>
  <c r="AY13" i="1"/>
  <c r="AY28" i="1" s="1"/>
  <c r="AQ13" i="1"/>
  <c r="AQ28" i="1" s="1"/>
  <c r="AI13" i="1"/>
  <c r="AI28" i="1" s="1"/>
  <c r="AA13" i="1"/>
  <c r="AA28" i="1" s="1"/>
  <c r="S13" i="1"/>
  <c r="S28" i="1" s="1"/>
  <c r="K13" i="1"/>
  <c r="K28" i="1" s="1"/>
  <c r="EO13" i="1"/>
  <c r="EO28" i="1" s="1"/>
  <c r="EG13" i="1"/>
  <c r="DY13" i="1"/>
  <c r="DY28" i="1" s="1"/>
  <c r="DQ13" i="1"/>
  <c r="DQ28" i="1" s="1"/>
  <c r="DI13" i="1"/>
  <c r="DI28" i="1" s="1"/>
  <c r="DA13" i="1"/>
  <c r="DA28" i="1" s="1"/>
  <c r="CS13" i="1"/>
  <c r="CS28" i="1" s="1"/>
  <c r="CK13" i="1"/>
  <c r="CK28" i="1" s="1"/>
  <c r="CC13" i="1"/>
  <c r="CC28" i="1" s="1"/>
  <c r="BU13" i="1"/>
  <c r="BU28" i="1" s="1"/>
  <c r="BM13" i="1"/>
  <c r="BM28" i="1" s="1"/>
  <c r="BE13" i="1"/>
  <c r="BE28" i="1" s="1"/>
  <c r="AW13" i="1"/>
  <c r="AW28" i="1" s="1"/>
  <c r="AO13" i="1"/>
  <c r="AO28" i="1" s="1"/>
  <c r="AG13" i="1"/>
  <c r="AG28" i="1" s="1"/>
  <c r="Y13" i="1"/>
  <c r="Y28" i="1" s="1"/>
  <c r="Q13" i="1"/>
  <c r="Q28" i="1" s="1"/>
  <c r="EH13" i="1"/>
  <c r="EH28" i="1" s="1"/>
  <c r="DR13" i="1"/>
  <c r="DR28" i="1" s="1"/>
  <c r="DB13" i="1"/>
  <c r="DB28" i="1" s="1"/>
  <c r="CL13" i="1"/>
  <c r="CL28" i="1" s="1"/>
  <c r="BV13" i="1"/>
  <c r="BV28" i="1" s="1"/>
  <c r="BF13" i="1"/>
  <c r="BF28" i="1" s="1"/>
  <c r="AP13" i="1"/>
  <c r="AP28" i="1" s="1"/>
  <c r="Z13" i="1"/>
  <c r="Z28" i="1" s="1"/>
  <c r="J13" i="1"/>
  <c r="J28" i="1" s="1"/>
  <c r="EF13" i="1"/>
  <c r="EF28" i="1" s="1"/>
  <c r="DP13" i="1"/>
  <c r="DP28" i="1" s="1"/>
  <c r="CZ13" i="1"/>
  <c r="CZ28" i="1" s="1"/>
  <c r="CJ13" i="1"/>
  <c r="CJ28" i="1" s="1"/>
  <c r="BT13" i="1"/>
  <c r="BT28" i="1" s="1"/>
  <c r="BD13" i="1"/>
  <c r="BD28" i="1" s="1"/>
  <c r="AN13" i="1"/>
  <c r="AN28" i="1" s="1"/>
  <c r="X13" i="1"/>
  <c r="X28" i="1" s="1"/>
  <c r="I13" i="1"/>
  <c r="I28" i="1" s="1"/>
  <c r="EU13" i="1"/>
  <c r="EU28" i="1" s="1"/>
  <c r="EE13" i="1"/>
  <c r="EE28" i="1" s="1"/>
  <c r="DO13" i="1"/>
  <c r="DO28" i="1" s="1"/>
  <c r="CY13" i="1"/>
  <c r="CY28" i="1" s="1"/>
  <c r="CI13" i="1"/>
  <c r="CI28" i="1" s="1"/>
  <c r="BS13" i="1"/>
  <c r="BS28" i="1" s="1"/>
  <c r="BC13" i="1"/>
  <c r="BC28" i="1" s="1"/>
  <c r="AM13" i="1"/>
  <c r="AM28" i="1" s="1"/>
  <c r="W13" i="1"/>
  <c r="W28" i="1" s="1"/>
  <c r="H13" i="1"/>
  <c r="H28" i="1" s="1"/>
  <c r="EP13" i="1"/>
  <c r="EP28" i="1" s="1"/>
  <c r="DZ13" i="1"/>
  <c r="DZ28" i="1" s="1"/>
  <c r="DJ13" i="1"/>
  <c r="DJ28" i="1" s="1"/>
  <c r="CT13" i="1"/>
  <c r="CT28" i="1" s="1"/>
  <c r="CD13" i="1"/>
  <c r="CD28" i="1" s="1"/>
  <c r="BN13" i="1"/>
  <c r="BN28" i="1" s="1"/>
  <c r="AX13" i="1"/>
  <c r="AX28" i="1" s="1"/>
  <c r="AH13" i="1"/>
  <c r="AH28" i="1" s="1"/>
  <c r="R13" i="1"/>
  <c r="R28" i="1" s="1"/>
  <c r="F13" i="1"/>
  <c r="F28" i="1" s="1"/>
  <c r="ET13" i="1"/>
  <c r="ET28" i="1" s="1"/>
  <c r="DN13" i="1"/>
  <c r="DN28" i="1" s="1"/>
  <c r="CH13" i="1"/>
  <c r="CH28" i="1" s="1"/>
  <c r="BB13" i="1"/>
  <c r="BB28" i="1" s="1"/>
  <c r="V13" i="1"/>
  <c r="V28" i="1" s="1"/>
  <c r="E13" i="1"/>
  <c r="E28" i="1" s="1"/>
  <c r="EL13" i="1"/>
  <c r="EL28" i="1" s="1"/>
  <c r="BZ13" i="1"/>
  <c r="BZ28" i="1" s="1"/>
  <c r="N13" i="1"/>
  <c r="N28" i="1" s="1"/>
  <c r="EN13" i="1"/>
  <c r="EN28" i="1" s="1"/>
  <c r="DH13" i="1"/>
  <c r="DH28" i="1" s="1"/>
  <c r="CB13" i="1"/>
  <c r="CB28" i="1" s="1"/>
  <c r="AV13" i="1"/>
  <c r="AV28" i="1" s="1"/>
  <c r="P13" i="1"/>
  <c r="P28" i="1" s="1"/>
  <c r="DF13" i="1"/>
  <c r="DF28" i="1" s="1"/>
  <c r="AT13" i="1"/>
  <c r="AT28" i="1" s="1"/>
  <c r="EM13" i="1"/>
  <c r="EM28" i="1" s="1"/>
  <c r="DG13" i="1"/>
  <c r="DG28" i="1" s="1"/>
  <c r="CA13" i="1"/>
  <c r="CA28" i="1" s="1"/>
  <c r="AU13" i="1"/>
  <c r="AU28" i="1" s="1"/>
  <c r="O13" i="1"/>
  <c r="O28" i="1" s="1"/>
  <c r="ED13" i="1"/>
  <c r="ED28" i="1" s="1"/>
  <c r="CX13" i="1"/>
  <c r="CX28" i="1" s="1"/>
  <c r="BR13" i="1"/>
  <c r="BR28" i="1" s="1"/>
  <c r="AL13" i="1"/>
  <c r="AL28" i="1" s="1"/>
  <c r="G13" i="1"/>
  <c r="G28" i="1" s="1"/>
  <c r="D13" i="1"/>
  <c r="D28" i="1" s="1"/>
  <c r="DX13" i="1"/>
  <c r="DX28" i="1" s="1"/>
  <c r="CR13" i="1"/>
  <c r="CR28" i="1" s="1"/>
  <c r="BL13" i="1"/>
  <c r="BL28" i="1" s="1"/>
  <c r="AF13" i="1"/>
  <c r="AF28" i="1" s="1"/>
  <c r="DW13" i="1"/>
  <c r="DW28" i="1" s="1"/>
  <c r="CQ13" i="1"/>
  <c r="CQ28" i="1" s="1"/>
  <c r="BK13" i="1"/>
  <c r="BK28" i="1" s="1"/>
  <c r="AE13" i="1"/>
  <c r="AE28" i="1" s="1"/>
  <c r="BJ13" i="1"/>
  <c r="BJ28" i="1" s="1"/>
  <c r="DV13" i="1"/>
  <c r="DV28" i="1" s="1"/>
  <c r="CP13" i="1"/>
  <c r="CP28" i="1" s="1"/>
  <c r="AD13" i="1"/>
  <c r="AD28" i="1" s="1"/>
  <c r="B15" i="1" l="1"/>
  <c r="EQ14" i="1"/>
  <c r="EQ29" i="1" s="1"/>
  <c r="EQ37" i="1" s="1"/>
  <c r="EI14" i="1"/>
  <c r="EI29" i="1" s="1"/>
  <c r="EI37" i="1" s="1"/>
  <c r="EA14" i="1"/>
  <c r="EA29" i="1" s="1"/>
  <c r="EA37" i="1" s="1"/>
  <c r="DS14" i="1"/>
  <c r="DS29" i="1" s="1"/>
  <c r="DS37" i="1" s="1"/>
  <c r="DK14" i="1"/>
  <c r="DK29" i="1" s="1"/>
  <c r="DK37" i="1" s="1"/>
  <c r="DC14" i="1"/>
  <c r="DC29" i="1" s="1"/>
  <c r="DC37" i="1" s="1"/>
  <c r="CU14" i="1"/>
  <c r="CU29" i="1" s="1"/>
  <c r="CU37" i="1" s="1"/>
  <c r="CM14" i="1"/>
  <c r="CM29" i="1" s="1"/>
  <c r="CM37" i="1" s="1"/>
  <c r="CE14" i="1"/>
  <c r="CE29" i="1" s="1"/>
  <c r="CE37" i="1" s="1"/>
  <c r="BW14" i="1"/>
  <c r="BW29" i="1" s="1"/>
  <c r="BW37" i="1" s="1"/>
  <c r="BO14" i="1"/>
  <c r="BO29" i="1" s="1"/>
  <c r="BO37" i="1" s="1"/>
  <c r="BG14" i="1"/>
  <c r="BG29" i="1" s="1"/>
  <c r="BG37" i="1" s="1"/>
  <c r="AY14" i="1"/>
  <c r="AY29" i="1" s="1"/>
  <c r="AY37" i="1" s="1"/>
  <c r="AQ14" i="1"/>
  <c r="AQ29" i="1" s="1"/>
  <c r="AQ37" i="1" s="1"/>
  <c r="AI14" i="1"/>
  <c r="AI29" i="1" s="1"/>
  <c r="AI37" i="1" s="1"/>
  <c r="AA14" i="1"/>
  <c r="AA29" i="1" s="1"/>
  <c r="AA37" i="1" s="1"/>
  <c r="S14" i="1"/>
  <c r="S29" i="1" s="1"/>
  <c r="S37" i="1" s="1"/>
  <c r="K14" i="1"/>
  <c r="K29" i="1" s="1"/>
  <c r="K37" i="1" s="1"/>
  <c r="EP14" i="1"/>
  <c r="EP29" i="1" s="1"/>
  <c r="EP37" i="1" s="1"/>
  <c r="EH14" i="1"/>
  <c r="EH29" i="1" s="1"/>
  <c r="EH37" i="1" s="1"/>
  <c r="DZ14" i="1"/>
  <c r="DZ29" i="1" s="1"/>
  <c r="DZ37" i="1" s="1"/>
  <c r="DR14" i="1"/>
  <c r="DR29" i="1" s="1"/>
  <c r="DR37" i="1" s="1"/>
  <c r="DJ14" i="1"/>
  <c r="DJ29" i="1" s="1"/>
  <c r="DJ37" i="1" s="1"/>
  <c r="DB14" i="1"/>
  <c r="DB29" i="1" s="1"/>
  <c r="DB37" i="1" s="1"/>
  <c r="CT14" i="1"/>
  <c r="CT29" i="1" s="1"/>
  <c r="CT37" i="1" s="1"/>
  <c r="CL14" i="1"/>
  <c r="CL29" i="1" s="1"/>
  <c r="CL37" i="1" s="1"/>
  <c r="CD14" i="1"/>
  <c r="CD29" i="1" s="1"/>
  <c r="CD37" i="1" s="1"/>
  <c r="BV14" i="1"/>
  <c r="BV29" i="1" s="1"/>
  <c r="BV37" i="1" s="1"/>
  <c r="BN14" i="1"/>
  <c r="BN29" i="1" s="1"/>
  <c r="BN37" i="1" s="1"/>
  <c r="BF14" i="1"/>
  <c r="BF29" i="1" s="1"/>
  <c r="BF37" i="1" s="1"/>
  <c r="AX14" i="1"/>
  <c r="AX29" i="1" s="1"/>
  <c r="AX37" i="1" s="1"/>
  <c r="AP14" i="1"/>
  <c r="AP29" i="1" s="1"/>
  <c r="AP37" i="1" s="1"/>
  <c r="AH14" i="1"/>
  <c r="AH29" i="1" s="1"/>
  <c r="AH37" i="1" s="1"/>
  <c r="Z14" i="1"/>
  <c r="Z29" i="1" s="1"/>
  <c r="Z37" i="1" s="1"/>
  <c r="R14" i="1"/>
  <c r="R29" i="1" s="1"/>
  <c r="R37" i="1" s="1"/>
  <c r="J14" i="1"/>
  <c r="J29" i="1" s="1"/>
  <c r="J37" i="1" s="1"/>
  <c r="EO14" i="1"/>
  <c r="EO29" i="1" s="1"/>
  <c r="EO37" i="1" s="1"/>
  <c r="EG14" i="1"/>
  <c r="DY14" i="1"/>
  <c r="DY29" i="1" s="1"/>
  <c r="DY37" i="1" s="1"/>
  <c r="DQ14" i="1"/>
  <c r="DQ29" i="1" s="1"/>
  <c r="DQ37" i="1" s="1"/>
  <c r="DI14" i="1"/>
  <c r="DI29" i="1" s="1"/>
  <c r="DI37" i="1" s="1"/>
  <c r="DA14" i="1"/>
  <c r="DA29" i="1" s="1"/>
  <c r="DA37" i="1" s="1"/>
  <c r="CS14" i="1"/>
  <c r="CS29" i="1" s="1"/>
  <c r="CS37" i="1" s="1"/>
  <c r="CK14" i="1"/>
  <c r="CK29" i="1" s="1"/>
  <c r="CK37" i="1" s="1"/>
  <c r="CC14" i="1"/>
  <c r="CC29" i="1" s="1"/>
  <c r="CC37" i="1" s="1"/>
  <c r="BU14" i="1"/>
  <c r="BU29" i="1" s="1"/>
  <c r="BU37" i="1" s="1"/>
  <c r="BM14" i="1"/>
  <c r="BM29" i="1" s="1"/>
  <c r="BM37" i="1" s="1"/>
  <c r="BE14" i="1"/>
  <c r="BE29" i="1" s="1"/>
  <c r="BE37" i="1" s="1"/>
  <c r="AW14" i="1"/>
  <c r="AW29" i="1" s="1"/>
  <c r="AW37" i="1" s="1"/>
  <c r="AO14" i="1"/>
  <c r="AO29" i="1" s="1"/>
  <c r="AO37" i="1" s="1"/>
  <c r="AG14" i="1"/>
  <c r="AG29" i="1" s="1"/>
  <c r="AG37" i="1" s="1"/>
  <c r="Y14" i="1"/>
  <c r="Y29" i="1" s="1"/>
  <c r="Y37" i="1" s="1"/>
  <c r="Q14" i="1"/>
  <c r="Q29" i="1" s="1"/>
  <c r="Q37" i="1" s="1"/>
  <c r="I14" i="1"/>
  <c r="I29" i="1" s="1"/>
  <c r="I37" i="1" s="1"/>
  <c r="EU14" i="1"/>
  <c r="EU29" i="1" s="1"/>
  <c r="EU37" i="1" s="1"/>
  <c r="EM14" i="1"/>
  <c r="EM29" i="1" s="1"/>
  <c r="EM37" i="1" s="1"/>
  <c r="EE14" i="1"/>
  <c r="EE29" i="1" s="1"/>
  <c r="EE37" i="1" s="1"/>
  <c r="DW14" i="1"/>
  <c r="DW29" i="1" s="1"/>
  <c r="DW37" i="1" s="1"/>
  <c r="DO14" i="1"/>
  <c r="DO29" i="1" s="1"/>
  <c r="DO37" i="1" s="1"/>
  <c r="DG14" i="1"/>
  <c r="DG29" i="1" s="1"/>
  <c r="DG37" i="1" s="1"/>
  <c r="CY14" i="1"/>
  <c r="CY29" i="1" s="1"/>
  <c r="CY37" i="1" s="1"/>
  <c r="CQ14" i="1"/>
  <c r="CQ29" i="1" s="1"/>
  <c r="CQ37" i="1" s="1"/>
  <c r="CI14" i="1"/>
  <c r="CI29" i="1" s="1"/>
  <c r="CI37" i="1" s="1"/>
  <c r="CA14" i="1"/>
  <c r="CA29" i="1" s="1"/>
  <c r="CA37" i="1" s="1"/>
  <c r="BS14" i="1"/>
  <c r="BS29" i="1" s="1"/>
  <c r="BS37" i="1" s="1"/>
  <c r="BK14" i="1"/>
  <c r="BK29" i="1" s="1"/>
  <c r="BK37" i="1" s="1"/>
  <c r="BC14" i="1"/>
  <c r="BC29" i="1" s="1"/>
  <c r="BC37" i="1" s="1"/>
  <c r="AU14" i="1"/>
  <c r="AU29" i="1" s="1"/>
  <c r="AU37" i="1" s="1"/>
  <c r="AM14" i="1"/>
  <c r="AM29" i="1" s="1"/>
  <c r="AM37" i="1" s="1"/>
  <c r="AE14" i="1"/>
  <c r="AE29" i="1" s="1"/>
  <c r="AE37" i="1" s="1"/>
  <c r="W14" i="1"/>
  <c r="W29" i="1" s="1"/>
  <c r="W37" i="1" s="1"/>
  <c r="O14" i="1"/>
  <c r="O29" i="1" s="1"/>
  <c r="O37" i="1" s="1"/>
  <c r="G14" i="1"/>
  <c r="G29" i="1" s="1"/>
  <c r="G37" i="1" s="1"/>
  <c r="EF14" i="1"/>
  <c r="EF29" i="1" s="1"/>
  <c r="EF37" i="1" s="1"/>
  <c r="DP14" i="1"/>
  <c r="DP29" i="1" s="1"/>
  <c r="CZ14" i="1"/>
  <c r="CZ29" i="1" s="1"/>
  <c r="CZ37" i="1" s="1"/>
  <c r="CJ14" i="1"/>
  <c r="CJ29" i="1" s="1"/>
  <c r="CJ37" i="1" s="1"/>
  <c r="BT14" i="1"/>
  <c r="BT29" i="1" s="1"/>
  <c r="BT37" i="1" s="1"/>
  <c r="BD14" i="1"/>
  <c r="BD29" i="1" s="1"/>
  <c r="BD37" i="1" s="1"/>
  <c r="AN14" i="1"/>
  <c r="AN29" i="1" s="1"/>
  <c r="AN37" i="1" s="1"/>
  <c r="X14" i="1"/>
  <c r="X29" i="1" s="1"/>
  <c r="X37" i="1" s="1"/>
  <c r="H14" i="1"/>
  <c r="H29" i="1" s="1"/>
  <c r="H37" i="1" s="1"/>
  <c r="ET14" i="1"/>
  <c r="ET29" i="1" s="1"/>
  <c r="ET37" i="1" s="1"/>
  <c r="ED14" i="1"/>
  <c r="ED29" i="1" s="1"/>
  <c r="ED37" i="1" s="1"/>
  <c r="DN14" i="1"/>
  <c r="DN29" i="1" s="1"/>
  <c r="DN37" i="1" s="1"/>
  <c r="CX14" i="1"/>
  <c r="CX29" i="1" s="1"/>
  <c r="CX37" i="1" s="1"/>
  <c r="CH14" i="1"/>
  <c r="CH29" i="1" s="1"/>
  <c r="CH37" i="1" s="1"/>
  <c r="BR14" i="1"/>
  <c r="BR29" i="1" s="1"/>
  <c r="BR37" i="1" s="1"/>
  <c r="BB14" i="1"/>
  <c r="BB29" i="1" s="1"/>
  <c r="BB37" i="1" s="1"/>
  <c r="AL14" i="1"/>
  <c r="AL29" i="1" s="1"/>
  <c r="AL37" i="1" s="1"/>
  <c r="V14" i="1"/>
  <c r="V29" i="1" s="1"/>
  <c r="V37" i="1" s="1"/>
  <c r="F14" i="1"/>
  <c r="F29" i="1" s="1"/>
  <c r="F37" i="1" s="1"/>
  <c r="ES14" i="1"/>
  <c r="ES29" i="1" s="1"/>
  <c r="ES37" i="1" s="1"/>
  <c r="EC14" i="1"/>
  <c r="EC29" i="1" s="1"/>
  <c r="EC37" i="1" s="1"/>
  <c r="DM14" i="1"/>
  <c r="CW14" i="1"/>
  <c r="CW29" i="1" s="1"/>
  <c r="CW37" i="1" s="1"/>
  <c r="CG14" i="1"/>
  <c r="CG29" i="1" s="1"/>
  <c r="CG37" i="1" s="1"/>
  <c r="BQ14" i="1"/>
  <c r="BQ29" i="1" s="1"/>
  <c r="BQ37" i="1" s="1"/>
  <c r="BA14" i="1"/>
  <c r="BA29" i="1" s="1"/>
  <c r="BA37" i="1" s="1"/>
  <c r="AK14" i="1"/>
  <c r="AK29" i="1" s="1"/>
  <c r="AK37" i="1" s="1"/>
  <c r="U14" i="1"/>
  <c r="U29" i="1" s="1"/>
  <c r="U37" i="1" s="1"/>
  <c r="EN14" i="1"/>
  <c r="EN29" i="1" s="1"/>
  <c r="EN37" i="1" s="1"/>
  <c r="DX14" i="1"/>
  <c r="DX29" i="1" s="1"/>
  <c r="DX37" i="1" s="1"/>
  <c r="DH14" i="1"/>
  <c r="DH29" i="1" s="1"/>
  <c r="DH37" i="1" s="1"/>
  <c r="CR14" i="1"/>
  <c r="CR29" i="1" s="1"/>
  <c r="CR37" i="1" s="1"/>
  <c r="CB14" i="1"/>
  <c r="CB29" i="1" s="1"/>
  <c r="CB37" i="1" s="1"/>
  <c r="BL14" i="1"/>
  <c r="BL29" i="1" s="1"/>
  <c r="BL37" i="1" s="1"/>
  <c r="AV14" i="1"/>
  <c r="AV29" i="1" s="1"/>
  <c r="AV37" i="1" s="1"/>
  <c r="AF14" i="1"/>
  <c r="AF29" i="1" s="1"/>
  <c r="AF37" i="1" s="1"/>
  <c r="P14" i="1"/>
  <c r="P29" i="1" s="1"/>
  <c r="P37" i="1" s="1"/>
  <c r="EB14" i="1"/>
  <c r="EB29" i="1" s="1"/>
  <c r="EB37" i="1" s="1"/>
  <c r="CV14" i="1"/>
  <c r="CV29" i="1" s="1"/>
  <c r="CV37" i="1" s="1"/>
  <c r="BP14" i="1"/>
  <c r="BP29" i="1" s="1"/>
  <c r="BP37" i="1" s="1"/>
  <c r="AJ14" i="1"/>
  <c r="AJ29" i="1" s="1"/>
  <c r="AJ37" i="1" s="1"/>
  <c r="DT14" i="1"/>
  <c r="DT29" i="1" s="1"/>
  <c r="DT37" i="1" s="1"/>
  <c r="CN14" i="1"/>
  <c r="CN29" i="1" s="1"/>
  <c r="CN37" i="1" s="1"/>
  <c r="AB14" i="1"/>
  <c r="AB29" i="1" s="1"/>
  <c r="AB37" i="1" s="1"/>
  <c r="D14" i="1"/>
  <c r="D29" i="1" s="1"/>
  <c r="D37" i="1" s="1"/>
  <c r="DV14" i="1"/>
  <c r="DV29" i="1" s="1"/>
  <c r="DV37" i="1" s="1"/>
  <c r="CP14" i="1"/>
  <c r="CP29" i="1" s="1"/>
  <c r="CP37" i="1" s="1"/>
  <c r="BJ14" i="1"/>
  <c r="BJ29" i="1" s="1"/>
  <c r="BJ37" i="1" s="1"/>
  <c r="AD14" i="1"/>
  <c r="AD29" i="1" s="1"/>
  <c r="AD37" i="1" s="1"/>
  <c r="BH14" i="1"/>
  <c r="BH29" i="1" s="1"/>
  <c r="BH37" i="1" s="1"/>
  <c r="DU14" i="1"/>
  <c r="CO14" i="1"/>
  <c r="CO29" i="1" s="1"/>
  <c r="CO37" i="1" s="1"/>
  <c r="BI14" i="1"/>
  <c r="BI29" i="1" s="1"/>
  <c r="BI37" i="1" s="1"/>
  <c r="AC14" i="1"/>
  <c r="AC29" i="1" s="1"/>
  <c r="AC37" i="1" s="1"/>
  <c r="ER14" i="1"/>
  <c r="ER29" i="1" s="1"/>
  <c r="ER37" i="1" s="1"/>
  <c r="DL14" i="1"/>
  <c r="DL29" i="1" s="1"/>
  <c r="DL37" i="1" s="1"/>
  <c r="CF14" i="1"/>
  <c r="CF29" i="1" s="1"/>
  <c r="CF37" i="1" s="1"/>
  <c r="AZ14" i="1"/>
  <c r="AZ29" i="1" s="1"/>
  <c r="AZ37" i="1" s="1"/>
  <c r="T14" i="1"/>
  <c r="T29" i="1" s="1"/>
  <c r="T37" i="1" s="1"/>
  <c r="EL14" i="1"/>
  <c r="EL29" i="1" s="1"/>
  <c r="EL37" i="1" s="1"/>
  <c r="DF14" i="1"/>
  <c r="DF29" i="1" s="1"/>
  <c r="DF37" i="1" s="1"/>
  <c r="BZ14" i="1"/>
  <c r="BZ29" i="1" s="1"/>
  <c r="BZ37" i="1" s="1"/>
  <c r="AT14" i="1"/>
  <c r="AT29" i="1" s="1"/>
  <c r="AT37" i="1" s="1"/>
  <c r="N14" i="1"/>
  <c r="N29" i="1" s="1"/>
  <c r="N37" i="1" s="1"/>
  <c r="EK14" i="1"/>
  <c r="EK29" i="1" s="1"/>
  <c r="EK37" i="1" s="1"/>
  <c r="DE14" i="1"/>
  <c r="DE29" i="1" s="1"/>
  <c r="DE37" i="1" s="1"/>
  <c r="BY14" i="1"/>
  <c r="BY29" i="1" s="1"/>
  <c r="BY37" i="1" s="1"/>
  <c r="AS14" i="1"/>
  <c r="AS29" i="1" s="1"/>
  <c r="AS37" i="1" s="1"/>
  <c r="M14" i="1"/>
  <c r="M29" i="1" s="1"/>
  <c r="M37" i="1" s="1"/>
  <c r="L14" i="1"/>
  <c r="L29" i="1" s="1"/>
  <c r="L37" i="1" s="1"/>
  <c r="EJ14" i="1"/>
  <c r="EJ29" i="1" s="1"/>
  <c r="EJ37" i="1" s="1"/>
  <c r="E14" i="1"/>
  <c r="E29" i="1" s="1"/>
  <c r="E37" i="1" s="1"/>
  <c r="DD14" i="1"/>
  <c r="DD29" i="1" s="1"/>
  <c r="DD37" i="1" s="1"/>
  <c r="BX14" i="1"/>
  <c r="BX29" i="1" s="1"/>
  <c r="BX37" i="1" s="1"/>
  <c r="AR14" i="1"/>
  <c r="AR29" i="1" s="1"/>
  <c r="AR37" i="1" s="1"/>
  <c r="DP37" i="1" l="1"/>
  <c r="B16" i="1"/>
  <c r="EU15" i="1"/>
  <c r="EU30" i="1" s="1"/>
  <c r="EM15" i="1"/>
  <c r="EM30" i="1" s="1"/>
  <c r="EE15" i="1"/>
  <c r="EE30" i="1" s="1"/>
  <c r="DW15" i="1"/>
  <c r="DW30" i="1" s="1"/>
  <c r="DO15" i="1"/>
  <c r="DO30" i="1" s="1"/>
  <c r="DG15" i="1"/>
  <c r="DG30" i="1" s="1"/>
  <c r="CY15" i="1"/>
  <c r="CY30" i="1" s="1"/>
  <c r="CQ15" i="1"/>
  <c r="CQ30" i="1" s="1"/>
  <c r="CI15" i="1"/>
  <c r="CI30" i="1" s="1"/>
  <c r="CA15" i="1"/>
  <c r="CA30" i="1" s="1"/>
  <c r="BS15" i="1"/>
  <c r="BS30" i="1" s="1"/>
  <c r="BK15" i="1"/>
  <c r="BK30" i="1" s="1"/>
  <c r="ER15" i="1"/>
  <c r="ER30" i="1" s="1"/>
  <c r="EJ15" i="1"/>
  <c r="EJ30" i="1" s="1"/>
  <c r="EB15" i="1"/>
  <c r="EB30" i="1" s="1"/>
  <c r="DT15" i="1"/>
  <c r="DT30" i="1" s="1"/>
  <c r="DL15" i="1"/>
  <c r="DL30" i="1" s="1"/>
  <c r="DD15" i="1"/>
  <c r="DD30" i="1" s="1"/>
  <c r="CV15" i="1"/>
  <c r="CV30" i="1" s="1"/>
  <c r="CN15" i="1"/>
  <c r="CN30" i="1" s="1"/>
  <c r="CF15" i="1"/>
  <c r="CF30" i="1" s="1"/>
  <c r="BX15" i="1"/>
  <c r="BX30" i="1" s="1"/>
  <c r="BP15" i="1"/>
  <c r="BP30" i="1" s="1"/>
  <c r="BH15" i="1"/>
  <c r="BH30" i="1" s="1"/>
  <c r="EL15" i="1"/>
  <c r="EL30" i="1" s="1"/>
  <c r="EA15" i="1"/>
  <c r="EA30" i="1" s="1"/>
  <c r="DQ15" i="1"/>
  <c r="DQ30" i="1" s="1"/>
  <c r="DF15" i="1"/>
  <c r="DF30" i="1" s="1"/>
  <c r="CU15" i="1"/>
  <c r="CU30" i="1" s="1"/>
  <c r="CK15" i="1"/>
  <c r="CK30" i="1" s="1"/>
  <c r="BZ15" i="1"/>
  <c r="BZ30" i="1" s="1"/>
  <c r="BO15" i="1"/>
  <c r="BO30" i="1" s="1"/>
  <c r="BE15" i="1"/>
  <c r="BE30" i="1" s="1"/>
  <c r="AW15" i="1"/>
  <c r="AW30" i="1" s="1"/>
  <c r="AO15" i="1"/>
  <c r="AO30" i="1" s="1"/>
  <c r="AG15" i="1"/>
  <c r="AG30" i="1" s="1"/>
  <c r="Y15" i="1"/>
  <c r="Y30" i="1" s="1"/>
  <c r="Q15" i="1"/>
  <c r="Q30" i="1" s="1"/>
  <c r="I15" i="1"/>
  <c r="I30" i="1" s="1"/>
  <c r="EK15" i="1"/>
  <c r="EK30" i="1" s="1"/>
  <c r="DZ15" i="1"/>
  <c r="DZ30" i="1" s="1"/>
  <c r="DP15" i="1"/>
  <c r="DP30" i="1" s="1"/>
  <c r="DE15" i="1"/>
  <c r="DE30" i="1" s="1"/>
  <c r="CT15" i="1"/>
  <c r="CT30" i="1" s="1"/>
  <c r="CJ15" i="1"/>
  <c r="CJ30" i="1" s="1"/>
  <c r="BY15" i="1"/>
  <c r="BY30" i="1" s="1"/>
  <c r="BN15" i="1"/>
  <c r="BN30" i="1" s="1"/>
  <c r="BD15" i="1"/>
  <c r="BD30" i="1" s="1"/>
  <c r="AV15" i="1"/>
  <c r="AV30" i="1" s="1"/>
  <c r="AN15" i="1"/>
  <c r="AN30" i="1" s="1"/>
  <c r="AF15" i="1"/>
  <c r="AF30" i="1" s="1"/>
  <c r="X15" i="1"/>
  <c r="X30" i="1" s="1"/>
  <c r="P15" i="1"/>
  <c r="P30" i="1" s="1"/>
  <c r="H15" i="1"/>
  <c r="H30" i="1" s="1"/>
  <c r="ET15" i="1"/>
  <c r="ET30" i="1" s="1"/>
  <c r="EI15" i="1"/>
  <c r="EI30" i="1" s="1"/>
  <c r="DY15" i="1"/>
  <c r="DY30" i="1" s="1"/>
  <c r="DN15" i="1"/>
  <c r="DN30" i="1" s="1"/>
  <c r="DC15" i="1"/>
  <c r="DC30" i="1" s="1"/>
  <c r="CS15" i="1"/>
  <c r="CS30" i="1" s="1"/>
  <c r="CH15" i="1"/>
  <c r="CH30" i="1" s="1"/>
  <c r="BW15" i="1"/>
  <c r="BW30" i="1" s="1"/>
  <c r="BM15" i="1"/>
  <c r="BM30" i="1" s="1"/>
  <c r="BC15" i="1"/>
  <c r="BC30" i="1" s="1"/>
  <c r="AU15" i="1"/>
  <c r="AU30" i="1" s="1"/>
  <c r="AM15" i="1"/>
  <c r="AM30" i="1" s="1"/>
  <c r="AE15" i="1"/>
  <c r="AE30" i="1" s="1"/>
  <c r="W15" i="1"/>
  <c r="W30" i="1" s="1"/>
  <c r="O15" i="1"/>
  <c r="O30" i="1" s="1"/>
  <c r="G15" i="1"/>
  <c r="G30" i="1" s="1"/>
  <c r="EQ15" i="1"/>
  <c r="EQ30" i="1" s="1"/>
  <c r="EG15" i="1"/>
  <c r="DV15" i="1"/>
  <c r="DV30" i="1" s="1"/>
  <c r="DK15" i="1"/>
  <c r="DK30" i="1" s="1"/>
  <c r="DA15" i="1"/>
  <c r="DA30" i="1" s="1"/>
  <c r="CP15" i="1"/>
  <c r="CP30" i="1" s="1"/>
  <c r="CE15" i="1"/>
  <c r="CE30" i="1" s="1"/>
  <c r="BU15" i="1"/>
  <c r="BU30" i="1" s="1"/>
  <c r="BJ15" i="1"/>
  <c r="BJ30" i="1" s="1"/>
  <c r="BA15" i="1"/>
  <c r="BA30" i="1" s="1"/>
  <c r="AS15" i="1"/>
  <c r="AS30" i="1" s="1"/>
  <c r="AK15" i="1"/>
  <c r="AK30" i="1" s="1"/>
  <c r="AC15" i="1"/>
  <c r="AC30" i="1" s="1"/>
  <c r="U15" i="1"/>
  <c r="U30" i="1" s="1"/>
  <c r="M15" i="1"/>
  <c r="M30" i="1" s="1"/>
  <c r="EH15" i="1"/>
  <c r="EH30" i="1" s="1"/>
  <c r="DM15" i="1"/>
  <c r="CR15" i="1"/>
  <c r="CR30" i="1" s="1"/>
  <c r="BV15" i="1"/>
  <c r="BV30" i="1" s="1"/>
  <c r="BB15" i="1"/>
  <c r="BB30" i="1" s="1"/>
  <c r="AL15" i="1"/>
  <c r="AL30" i="1" s="1"/>
  <c r="V15" i="1"/>
  <c r="V30" i="1" s="1"/>
  <c r="F15" i="1"/>
  <c r="F30" i="1" s="1"/>
  <c r="EF15" i="1"/>
  <c r="EF30" i="1" s="1"/>
  <c r="DJ15" i="1"/>
  <c r="DJ30" i="1" s="1"/>
  <c r="CO15" i="1"/>
  <c r="CO30" i="1" s="1"/>
  <c r="BT15" i="1"/>
  <c r="BT30" i="1" s="1"/>
  <c r="AZ15" i="1"/>
  <c r="AZ30" i="1" s="1"/>
  <c r="AJ15" i="1"/>
  <c r="AJ30" i="1" s="1"/>
  <c r="T15" i="1"/>
  <c r="T30" i="1" s="1"/>
  <c r="ED15" i="1"/>
  <c r="ED30" i="1" s="1"/>
  <c r="DI15" i="1"/>
  <c r="DI30" i="1" s="1"/>
  <c r="CM15" i="1"/>
  <c r="CM30" i="1" s="1"/>
  <c r="BR15" i="1"/>
  <c r="BR30" i="1" s="1"/>
  <c r="AY15" i="1"/>
  <c r="AY30" i="1" s="1"/>
  <c r="AI15" i="1"/>
  <c r="AI30" i="1" s="1"/>
  <c r="S15" i="1"/>
  <c r="S30" i="1" s="1"/>
  <c r="ES15" i="1"/>
  <c r="ES30" i="1" s="1"/>
  <c r="DX15" i="1"/>
  <c r="DX30" i="1" s="1"/>
  <c r="DB15" i="1"/>
  <c r="DB30" i="1" s="1"/>
  <c r="CG15" i="1"/>
  <c r="CG30" i="1" s="1"/>
  <c r="BL15" i="1"/>
  <c r="BL30" i="1" s="1"/>
  <c r="AT15" i="1"/>
  <c r="AT30" i="1" s="1"/>
  <c r="AD15" i="1"/>
  <c r="AD30" i="1" s="1"/>
  <c r="N15" i="1"/>
  <c r="N30" i="1" s="1"/>
  <c r="EC15" i="1"/>
  <c r="EC30" i="1" s="1"/>
  <c r="CL15" i="1"/>
  <c r="CL30" i="1" s="1"/>
  <c r="AX15" i="1"/>
  <c r="AX30" i="1" s="1"/>
  <c r="R15" i="1"/>
  <c r="R30" i="1" s="1"/>
  <c r="DR15" i="1"/>
  <c r="DR30" i="1" s="1"/>
  <c r="CB15" i="1"/>
  <c r="CB30" i="1" s="1"/>
  <c r="J15" i="1"/>
  <c r="J30" i="1" s="1"/>
  <c r="EN15" i="1"/>
  <c r="EN30" i="1" s="1"/>
  <c r="DU15" i="1"/>
  <c r="CD15" i="1"/>
  <c r="CD30" i="1" s="1"/>
  <c r="AR15" i="1"/>
  <c r="AR30" i="1" s="1"/>
  <c r="L15" i="1"/>
  <c r="L30" i="1" s="1"/>
  <c r="AP15" i="1"/>
  <c r="AP30" i="1" s="1"/>
  <c r="E15" i="1"/>
  <c r="E30" i="1" s="1"/>
  <c r="DS15" i="1"/>
  <c r="DS30" i="1" s="1"/>
  <c r="CC15" i="1"/>
  <c r="CC30" i="1" s="1"/>
  <c r="AQ15" i="1"/>
  <c r="AQ30" i="1" s="1"/>
  <c r="K15" i="1"/>
  <c r="K30" i="1" s="1"/>
  <c r="D15" i="1"/>
  <c r="D30" i="1" s="1"/>
  <c r="DH15" i="1"/>
  <c r="DH30" i="1" s="1"/>
  <c r="BQ15" i="1"/>
  <c r="BQ30" i="1" s="1"/>
  <c r="AH15" i="1"/>
  <c r="AH30" i="1" s="1"/>
  <c r="EP15" i="1"/>
  <c r="EP30" i="1" s="1"/>
  <c r="CZ15" i="1"/>
  <c r="CZ30" i="1" s="1"/>
  <c r="BI15" i="1"/>
  <c r="BI30" i="1" s="1"/>
  <c r="AB15" i="1"/>
  <c r="AB30" i="1" s="1"/>
  <c r="EO15" i="1"/>
  <c r="EO30" i="1" s="1"/>
  <c r="CX15" i="1"/>
  <c r="CX30" i="1" s="1"/>
  <c r="BG15" i="1"/>
  <c r="BG30" i="1" s="1"/>
  <c r="AA15" i="1"/>
  <c r="AA30" i="1" s="1"/>
  <c r="CW15" i="1"/>
  <c r="CW30" i="1" s="1"/>
  <c r="Z15" i="1"/>
  <c r="Z30" i="1" s="1"/>
  <c r="BF15" i="1"/>
  <c r="BF30" i="1" s="1"/>
  <c r="B42" i="1" l="1"/>
  <c r="B45" i="1"/>
  <c r="B44" i="1"/>
  <c r="B41" i="1"/>
  <c r="B17" i="1"/>
  <c r="ES16" i="1"/>
  <c r="ES31" i="1" s="1"/>
  <c r="EK16" i="1"/>
  <c r="EK31" i="1" s="1"/>
  <c r="EC16" i="1"/>
  <c r="EC31" i="1" s="1"/>
  <c r="DU16" i="1"/>
  <c r="DM16" i="1"/>
  <c r="DE16" i="1"/>
  <c r="DE31" i="1" s="1"/>
  <c r="CW16" i="1"/>
  <c r="CW31" i="1" s="1"/>
  <c r="CO16" i="1"/>
  <c r="CO31" i="1" s="1"/>
  <c r="CG16" i="1"/>
  <c r="CG31" i="1" s="1"/>
  <c r="BY16" i="1"/>
  <c r="BY31" i="1" s="1"/>
  <c r="BQ16" i="1"/>
  <c r="BQ31" i="1" s="1"/>
  <c r="BI16" i="1"/>
  <c r="BI31" i="1" s="1"/>
  <c r="BA16" i="1"/>
  <c r="BA31" i="1" s="1"/>
  <c r="AS16" i="1"/>
  <c r="AS31" i="1" s="1"/>
  <c r="AK16" i="1"/>
  <c r="AK31" i="1" s="1"/>
  <c r="AC16" i="1"/>
  <c r="AC31" i="1" s="1"/>
  <c r="U16" i="1"/>
  <c r="U31" i="1" s="1"/>
  <c r="M16" i="1"/>
  <c r="M31" i="1" s="1"/>
  <c r="ER16" i="1"/>
  <c r="ER31" i="1" s="1"/>
  <c r="EJ16" i="1"/>
  <c r="EJ31" i="1" s="1"/>
  <c r="EB16" i="1"/>
  <c r="EB31" i="1" s="1"/>
  <c r="DT16" i="1"/>
  <c r="DT31" i="1" s="1"/>
  <c r="DL16" i="1"/>
  <c r="DL31" i="1" s="1"/>
  <c r="DD16" i="1"/>
  <c r="DD31" i="1" s="1"/>
  <c r="CV16" i="1"/>
  <c r="CV31" i="1" s="1"/>
  <c r="CN16" i="1"/>
  <c r="CN31" i="1" s="1"/>
  <c r="CF16" i="1"/>
  <c r="CF31" i="1" s="1"/>
  <c r="BX16" i="1"/>
  <c r="BX31" i="1" s="1"/>
  <c r="BP16" i="1"/>
  <c r="BP31" i="1" s="1"/>
  <c r="BH16" i="1"/>
  <c r="BH31" i="1" s="1"/>
  <c r="AZ16" i="1"/>
  <c r="AZ31" i="1" s="1"/>
  <c r="AR16" i="1"/>
  <c r="AR31" i="1" s="1"/>
  <c r="AJ16" i="1"/>
  <c r="AJ31" i="1" s="1"/>
  <c r="EQ16" i="1"/>
  <c r="EQ31" i="1" s="1"/>
  <c r="EI16" i="1"/>
  <c r="EI31" i="1" s="1"/>
  <c r="EA16" i="1"/>
  <c r="EA31" i="1" s="1"/>
  <c r="DS16" i="1"/>
  <c r="DS31" i="1" s="1"/>
  <c r="DK16" i="1"/>
  <c r="DK31" i="1" s="1"/>
  <c r="DC16" i="1"/>
  <c r="DC31" i="1" s="1"/>
  <c r="CU16" i="1"/>
  <c r="CU31" i="1" s="1"/>
  <c r="CM16" i="1"/>
  <c r="CM31" i="1" s="1"/>
  <c r="CE16" i="1"/>
  <c r="CE31" i="1" s="1"/>
  <c r="BW16" i="1"/>
  <c r="BW31" i="1" s="1"/>
  <c r="BO16" i="1"/>
  <c r="BO31" i="1" s="1"/>
  <c r="BG16" i="1"/>
  <c r="BG31" i="1" s="1"/>
  <c r="AY16" i="1"/>
  <c r="AY31" i="1" s="1"/>
  <c r="AQ16" i="1"/>
  <c r="AQ31" i="1" s="1"/>
  <c r="AI16" i="1"/>
  <c r="AI31" i="1" s="1"/>
  <c r="EP16" i="1"/>
  <c r="EP31" i="1" s="1"/>
  <c r="EH16" i="1"/>
  <c r="EH31" i="1" s="1"/>
  <c r="DZ16" i="1"/>
  <c r="DZ31" i="1" s="1"/>
  <c r="DR16" i="1"/>
  <c r="DR31" i="1" s="1"/>
  <c r="DJ16" i="1"/>
  <c r="DJ31" i="1" s="1"/>
  <c r="DB16" i="1"/>
  <c r="DB31" i="1" s="1"/>
  <c r="CT16" i="1"/>
  <c r="CT31" i="1" s="1"/>
  <c r="CL16" i="1"/>
  <c r="CL31" i="1" s="1"/>
  <c r="CD16" i="1"/>
  <c r="CD31" i="1" s="1"/>
  <c r="BV16" i="1"/>
  <c r="BV31" i="1" s="1"/>
  <c r="BN16" i="1"/>
  <c r="BN31" i="1" s="1"/>
  <c r="BF16" i="1"/>
  <c r="BF31" i="1" s="1"/>
  <c r="AX16" i="1"/>
  <c r="AX31" i="1" s="1"/>
  <c r="AP16" i="1"/>
  <c r="AP31" i="1" s="1"/>
  <c r="AH16" i="1"/>
  <c r="AH31" i="1" s="1"/>
  <c r="Z16" i="1"/>
  <c r="Z31" i="1" s="1"/>
  <c r="R16" i="1"/>
  <c r="R31" i="1" s="1"/>
  <c r="J16" i="1"/>
  <c r="J31" i="1" s="1"/>
  <c r="EG16" i="1"/>
  <c r="DQ16" i="1"/>
  <c r="DQ31" i="1" s="1"/>
  <c r="DA16" i="1"/>
  <c r="DA31" i="1" s="1"/>
  <c r="CK16" i="1"/>
  <c r="CK31" i="1" s="1"/>
  <c r="BU16" i="1"/>
  <c r="BU31" i="1" s="1"/>
  <c r="BE16" i="1"/>
  <c r="BE31" i="1" s="1"/>
  <c r="AO16" i="1"/>
  <c r="AO31" i="1" s="1"/>
  <c r="AB16" i="1"/>
  <c r="AB31" i="1" s="1"/>
  <c r="Q16" i="1"/>
  <c r="Q31" i="1" s="1"/>
  <c r="G16" i="1"/>
  <c r="G31" i="1" s="1"/>
  <c r="EF16" i="1"/>
  <c r="EF31" i="1" s="1"/>
  <c r="DP16" i="1"/>
  <c r="DP31" i="1" s="1"/>
  <c r="CZ16" i="1"/>
  <c r="CZ31" i="1" s="1"/>
  <c r="CJ16" i="1"/>
  <c r="CJ31" i="1" s="1"/>
  <c r="BT16" i="1"/>
  <c r="BT31" i="1" s="1"/>
  <c r="BD16" i="1"/>
  <c r="BD31" i="1" s="1"/>
  <c r="AN16" i="1"/>
  <c r="AN31" i="1" s="1"/>
  <c r="AA16" i="1"/>
  <c r="AA31" i="1" s="1"/>
  <c r="P16" i="1"/>
  <c r="P31" i="1" s="1"/>
  <c r="F16" i="1"/>
  <c r="F31" i="1" s="1"/>
  <c r="EU16" i="1"/>
  <c r="EU31" i="1" s="1"/>
  <c r="EE16" i="1"/>
  <c r="EE31" i="1" s="1"/>
  <c r="DO16" i="1"/>
  <c r="DO31" i="1" s="1"/>
  <c r="CY16" i="1"/>
  <c r="CY31" i="1" s="1"/>
  <c r="CI16" i="1"/>
  <c r="CI31" i="1" s="1"/>
  <c r="BS16" i="1"/>
  <c r="BS31" i="1" s="1"/>
  <c r="BC16" i="1"/>
  <c r="BC31" i="1" s="1"/>
  <c r="AM16" i="1"/>
  <c r="AM31" i="1" s="1"/>
  <c r="Y16" i="1"/>
  <c r="Y31" i="1" s="1"/>
  <c r="O16" i="1"/>
  <c r="O31" i="1" s="1"/>
  <c r="EO16" i="1"/>
  <c r="EO31" i="1" s="1"/>
  <c r="DY16" i="1"/>
  <c r="DY31" i="1" s="1"/>
  <c r="DI16" i="1"/>
  <c r="DI31" i="1" s="1"/>
  <c r="CS16" i="1"/>
  <c r="CS31" i="1" s="1"/>
  <c r="CC16" i="1"/>
  <c r="CC31" i="1" s="1"/>
  <c r="BM16" i="1"/>
  <c r="BM31" i="1" s="1"/>
  <c r="AW16" i="1"/>
  <c r="AW31" i="1" s="1"/>
  <c r="AG16" i="1"/>
  <c r="AG31" i="1" s="1"/>
  <c r="W16" i="1"/>
  <c r="W31" i="1" s="1"/>
  <c r="L16" i="1"/>
  <c r="L31" i="1" s="1"/>
  <c r="ED16" i="1"/>
  <c r="ED31" i="1" s="1"/>
  <c r="CX16" i="1"/>
  <c r="CX31" i="1" s="1"/>
  <c r="BR16" i="1"/>
  <c r="BR31" i="1" s="1"/>
  <c r="AL16" i="1"/>
  <c r="AL31" i="1" s="1"/>
  <c r="N16" i="1"/>
  <c r="N31" i="1" s="1"/>
  <c r="DX16" i="1"/>
  <c r="DX31" i="1" s="1"/>
  <c r="CR16" i="1"/>
  <c r="CR31" i="1" s="1"/>
  <c r="BL16" i="1"/>
  <c r="BL31" i="1" s="1"/>
  <c r="AF16" i="1"/>
  <c r="AF31" i="1" s="1"/>
  <c r="K16" i="1"/>
  <c r="K31" i="1" s="1"/>
  <c r="DW16" i="1"/>
  <c r="DW31" i="1" s="1"/>
  <c r="CQ16" i="1"/>
  <c r="CQ31" i="1" s="1"/>
  <c r="BK16" i="1"/>
  <c r="BK31" i="1" s="1"/>
  <c r="AE16" i="1"/>
  <c r="AE31" i="1" s="1"/>
  <c r="I16" i="1"/>
  <c r="I31" i="1" s="1"/>
  <c r="ET16" i="1"/>
  <c r="ET31" i="1" s="1"/>
  <c r="DN16" i="1"/>
  <c r="DN31" i="1" s="1"/>
  <c r="CH16" i="1"/>
  <c r="CH31" i="1" s="1"/>
  <c r="BB16" i="1"/>
  <c r="BB31" i="1" s="1"/>
  <c r="X16" i="1"/>
  <c r="X31" i="1" s="1"/>
  <c r="CP16" i="1"/>
  <c r="CP31" i="1" s="1"/>
  <c r="AD16" i="1"/>
  <c r="AD31" i="1" s="1"/>
  <c r="EL16" i="1"/>
  <c r="EL31" i="1" s="1"/>
  <c r="BZ16" i="1"/>
  <c r="BZ31" i="1" s="1"/>
  <c r="S16" i="1"/>
  <c r="S31" i="1" s="1"/>
  <c r="DF16" i="1"/>
  <c r="DF31" i="1" s="1"/>
  <c r="EN16" i="1"/>
  <c r="EN31" i="1" s="1"/>
  <c r="CB16" i="1"/>
  <c r="CB31" i="1" s="1"/>
  <c r="V16" i="1"/>
  <c r="V31" i="1" s="1"/>
  <c r="D16" i="1"/>
  <c r="D31" i="1" s="1"/>
  <c r="EM16" i="1"/>
  <c r="EM31" i="1" s="1"/>
  <c r="CA16" i="1"/>
  <c r="CA31" i="1" s="1"/>
  <c r="T16" i="1"/>
  <c r="T31" i="1" s="1"/>
  <c r="DV16" i="1"/>
  <c r="DV31" i="1" s="1"/>
  <c r="BJ16" i="1"/>
  <c r="BJ31" i="1" s="1"/>
  <c r="H16" i="1"/>
  <c r="H31" i="1" s="1"/>
  <c r="DH16" i="1"/>
  <c r="DH31" i="1" s="1"/>
  <c r="AV16" i="1"/>
  <c r="AV31" i="1" s="1"/>
  <c r="E16" i="1"/>
  <c r="E31" i="1" s="1"/>
  <c r="DG16" i="1"/>
  <c r="DG31" i="1" s="1"/>
  <c r="AU16" i="1"/>
  <c r="AU31" i="1" s="1"/>
  <c r="AT16" i="1"/>
  <c r="AT31" i="1" s="1"/>
  <c r="B18" i="1" l="1"/>
  <c r="EQ17" i="1"/>
  <c r="EQ32" i="1" s="1"/>
  <c r="EI17" i="1"/>
  <c r="EI32" i="1" s="1"/>
  <c r="EA17" i="1"/>
  <c r="EA32" i="1" s="1"/>
  <c r="DS17" i="1"/>
  <c r="DS32" i="1" s="1"/>
  <c r="DK17" i="1"/>
  <c r="DK32" i="1" s="1"/>
  <c r="DC17" i="1"/>
  <c r="DC32" i="1" s="1"/>
  <c r="CU17" i="1"/>
  <c r="CU32" i="1" s="1"/>
  <c r="CM17" i="1"/>
  <c r="CM32" i="1" s="1"/>
  <c r="CE17" i="1"/>
  <c r="CE32" i="1" s="1"/>
  <c r="BW17" i="1"/>
  <c r="BW32" i="1" s="1"/>
  <c r="BO17" i="1"/>
  <c r="BO32" i="1" s="1"/>
  <c r="BG17" i="1"/>
  <c r="BG32" i="1" s="1"/>
  <c r="AY17" i="1"/>
  <c r="AY32" i="1" s="1"/>
  <c r="AQ17" i="1"/>
  <c r="AQ32" i="1" s="1"/>
  <c r="AI17" i="1"/>
  <c r="AI32" i="1" s="1"/>
  <c r="AA17" i="1"/>
  <c r="AA32" i="1" s="1"/>
  <c r="S17" i="1"/>
  <c r="S32" i="1" s="1"/>
  <c r="K17" i="1"/>
  <c r="K32" i="1" s="1"/>
  <c r="EP17" i="1"/>
  <c r="EP32" i="1" s="1"/>
  <c r="EH17" i="1"/>
  <c r="EH32" i="1" s="1"/>
  <c r="DZ17" i="1"/>
  <c r="DZ32" i="1" s="1"/>
  <c r="DR17" i="1"/>
  <c r="DR32" i="1" s="1"/>
  <c r="DJ17" i="1"/>
  <c r="DJ32" i="1" s="1"/>
  <c r="DB17" i="1"/>
  <c r="DB32" i="1" s="1"/>
  <c r="CT17" i="1"/>
  <c r="CT32" i="1" s="1"/>
  <c r="CL17" i="1"/>
  <c r="CL32" i="1" s="1"/>
  <c r="CD17" i="1"/>
  <c r="CD32" i="1" s="1"/>
  <c r="BV17" i="1"/>
  <c r="BV32" i="1" s="1"/>
  <c r="BN17" i="1"/>
  <c r="BN32" i="1" s="1"/>
  <c r="BF17" i="1"/>
  <c r="BF32" i="1" s="1"/>
  <c r="AX17" i="1"/>
  <c r="AX32" i="1" s="1"/>
  <c r="AP17" i="1"/>
  <c r="AP32" i="1" s="1"/>
  <c r="AH17" i="1"/>
  <c r="AH32" i="1" s="1"/>
  <c r="Z17" i="1"/>
  <c r="Z32" i="1" s="1"/>
  <c r="R17" i="1"/>
  <c r="R32" i="1" s="1"/>
  <c r="J17" i="1"/>
  <c r="J32" i="1" s="1"/>
  <c r="EO17" i="1"/>
  <c r="EO32" i="1" s="1"/>
  <c r="EG17" i="1"/>
  <c r="DY17" i="1"/>
  <c r="DY32" i="1" s="1"/>
  <c r="DQ17" i="1"/>
  <c r="DQ32" i="1" s="1"/>
  <c r="DI17" i="1"/>
  <c r="DI32" i="1" s="1"/>
  <c r="DA17" i="1"/>
  <c r="DA32" i="1" s="1"/>
  <c r="CS17" i="1"/>
  <c r="CS32" i="1" s="1"/>
  <c r="CK17" i="1"/>
  <c r="CK32" i="1" s="1"/>
  <c r="CC17" i="1"/>
  <c r="CC32" i="1" s="1"/>
  <c r="BU17" i="1"/>
  <c r="BU32" i="1" s="1"/>
  <c r="BM17" i="1"/>
  <c r="BM32" i="1" s="1"/>
  <c r="BE17" i="1"/>
  <c r="BE32" i="1" s="1"/>
  <c r="AW17" i="1"/>
  <c r="AW32" i="1" s="1"/>
  <c r="AO17" i="1"/>
  <c r="AO32" i="1" s="1"/>
  <c r="AG17" i="1"/>
  <c r="AG32" i="1" s="1"/>
  <c r="Y17" i="1"/>
  <c r="Y32" i="1" s="1"/>
  <c r="Q17" i="1"/>
  <c r="Q32" i="1" s="1"/>
  <c r="I17" i="1"/>
  <c r="I32" i="1" s="1"/>
  <c r="EN17" i="1"/>
  <c r="EN32" i="1" s="1"/>
  <c r="EF17" i="1"/>
  <c r="EF32" i="1" s="1"/>
  <c r="DX17" i="1"/>
  <c r="DX32" i="1" s="1"/>
  <c r="DP17" i="1"/>
  <c r="DP32" i="1" s="1"/>
  <c r="DH17" i="1"/>
  <c r="DH32" i="1" s="1"/>
  <c r="CZ17" i="1"/>
  <c r="CZ32" i="1" s="1"/>
  <c r="CR17" i="1"/>
  <c r="CR32" i="1" s="1"/>
  <c r="CJ17" i="1"/>
  <c r="CJ32" i="1" s="1"/>
  <c r="CB17" i="1"/>
  <c r="CB32" i="1" s="1"/>
  <c r="BT17" i="1"/>
  <c r="BT32" i="1" s="1"/>
  <c r="BL17" i="1"/>
  <c r="BL32" i="1" s="1"/>
  <c r="BD17" i="1"/>
  <c r="BD32" i="1" s="1"/>
  <c r="AV17" i="1"/>
  <c r="AV32" i="1" s="1"/>
  <c r="AN17" i="1"/>
  <c r="AN32" i="1" s="1"/>
  <c r="AF17" i="1"/>
  <c r="AF32" i="1" s="1"/>
  <c r="X17" i="1"/>
  <c r="X32" i="1" s="1"/>
  <c r="P17" i="1"/>
  <c r="P32" i="1" s="1"/>
  <c r="H17" i="1"/>
  <c r="H32" i="1" s="1"/>
  <c r="ET17" i="1"/>
  <c r="ET32" i="1" s="1"/>
  <c r="EL17" i="1"/>
  <c r="EL32" i="1" s="1"/>
  <c r="ED17" i="1"/>
  <c r="ED32" i="1" s="1"/>
  <c r="DV17" i="1"/>
  <c r="DV32" i="1" s="1"/>
  <c r="DN17" i="1"/>
  <c r="DN32" i="1" s="1"/>
  <c r="DF17" i="1"/>
  <c r="DF32" i="1" s="1"/>
  <c r="CX17" i="1"/>
  <c r="CX32" i="1" s="1"/>
  <c r="CP17" i="1"/>
  <c r="CP32" i="1" s="1"/>
  <c r="CH17" i="1"/>
  <c r="CH32" i="1" s="1"/>
  <c r="BZ17" i="1"/>
  <c r="BZ32" i="1" s="1"/>
  <c r="BR17" i="1"/>
  <c r="BR32" i="1" s="1"/>
  <c r="BJ17" i="1"/>
  <c r="BJ32" i="1" s="1"/>
  <c r="EK17" i="1"/>
  <c r="EK32" i="1" s="1"/>
  <c r="DO17" i="1"/>
  <c r="DO32" i="1" s="1"/>
  <c r="CV17" i="1"/>
  <c r="CV32" i="1" s="1"/>
  <c r="BY17" i="1"/>
  <c r="BY32" i="1" s="1"/>
  <c r="BC17" i="1"/>
  <c r="BC32" i="1" s="1"/>
  <c r="AM17" i="1"/>
  <c r="AM32" i="1" s="1"/>
  <c r="W17" i="1"/>
  <c r="W32" i="1" s="1"/>
  <c r="G17" i="1"/>
  <c r="G32" i="1" s="1"/>
  <c r="EJ17" i="1"/>
  <c r="EJ32" i="1" s="1"/>
  <c r="DM17" i="1"/>
  <c r="CQ17" i="1"/>
  <c r="CQ32" i="1" s="1"/>
  <c r="BX17" i="1"/>
  <c r="BX32" i="1" s="1"/>
  <c r="BB17" i="1"/>
  <c r="BB32" i="1" s="1"/>
  <c r="AL17" i="1"/>
  <c r="AL32" i="1" s="1"/>
  <c r="V17" i="1"/>
  <c r="V32" i="1" s="1"/>
  <c r="F17" i="1"/>
  <c r="F32" i="1" s="1"/>
  <c r="EE17" i="1"/>
  <c r="EE32" i="1" s="1"/>
  <c r="DL17" i="1"/>
  <c r="DL32" i="1" s="1"/>
  <c r="CO17" i="1"/>
  <c r="CO32" i="1" s="1"/>
  <c r="BS17" i="1"/>
  <c r="BS32" i="1" s="1"/>
  <c r="BA17" i="1"/>
  <c r="BA32" i="1" s="1"/>
  <c r="AK17" i="1"/>
  <c r="AK32" i="1" s="1"/>
  <c r="U17" i="1"/>
  <c r="U32" i="1" s="1"/>
  <c r="EU17" i="1"/>
  <c r="EU32" i="1" s="1"/>
  <c r="EB17" i="1"/>
  <c r="EB32" i="1" s="1"/>
  <c r="DE17" i="1"/>
  <c r="DE32" i="1" s="1"/>
  <c r="CI17" i="1"/>
  <c r="CI32" i="1" s="1"/>
  <c r="BP17" i="1"/>
  <c r="BP32" i="1" s="1"/>
  <c r="AU17" i="1"/>
  <c r="AU32" i="1" s="1"/>
  <c r="AE17" i="1"/>
  <c r="AE32" i="1" s="1"/>
  <c r="O17" i="1"/>
  <c r="O32" i="1" s="1"/>
  <c r="EC17" i="1"/>
  <c r="EC32" i="1" s="1"/>
  <c r="CN17" i="1"/>
  <c r="CN32" i="1" s="1"/>
  <c r="AZ17" i="1"/>
  <c r="AZ32" i="1" s="1"/>
  <c r="T17" i="1"/>
  <c r="T32" i="1" s="1"/>
  <c r="DW17" i="1"/>
  <c r="DW32" i="1" s="1"/>
  <c r="CG17" i="1"/>
  <c r="CG32" i="1" s="1"/>
  <c r="AT17" i="1"/>
  <c r="AT32" i="1" s="1"/>
  <c r="N17" i="1"/>
  <c r="N32" i="1" s="1"/>
  <c r="DU17" i="1"/>
  <c r="CF17" i="1"/>
  <c r="CF32" i="1" s="1"/>
  <c r="AS17" i="1"/>
  <c r="AS32" i="1" s="1"/>
  <c r="M17" i="1"/>
  <c r="M32" i="1" s="1"/>
  <c r="DG17" i="1"/>
  <c r="DG32" i="1" s="1"/>
  <c r="BQ17" i="1"/>
  <c r="BQ32" i="1" s="1"/>
  <c r="AJ17" i="1"/>
  <c r="AJ32" i="1" s="1"/>
  <c r="CA17" i="1"/>
  <c r="CA32" i="1" s="1"/>
  <c r="L17" i="1"/>
  <c r="L32" i="1" s="1"/>
  <c r="D17" i="1"/>
  <c r="D32" i="1" s="1"/>
  <c r="EM17" i="1"/>
  <c r="EM32" i="1" s="1"/>
  <c r="BH17" i="1"/>
  <c r="BH32" i="1" s="1"/>
  <c r="CW17" i="1"/>
  <c r="CW32" i="1" s="1"/>
  <c r="ES17" i="1"/>
  <c r="ES32" i="1" s="1"/>
  <c r="BK17" i="1"/>
  <c r="BK32" i="1" s="1"/>
  <c r="CY17" i="1"/>
  <c r="CY32" i="1" s="1"/>
  <c r="ER17" i="1"/>
  <c r="ER32" i="1" s="1"/>
  <c r="BI17" i="1"/>
  <c r="BI32" i="1" s="1"/>
  <c r="DT17" i="1"/>
  <c r="DT32" i="1" s="1"/>
  <c r="AR17" i="1"/>
  <c r="AR32" i="1" s="1"/>
  <c r="E17" i="1"/>
  <c r="E32" i="1" s="1"/>
  <c r="DD17" i="1"/>
  <c r="DD32" i="1" s="1"/>
  <c r="AD17" i="1"/>
  <c r="AD32" i="1" s="1"/>
  <c r="AC17" i="1"/>
  <c r="AC32" i="1" s="1"/>
  <c r="AB17" i="1"/>
  <c r="AB32" i="1" s="1"/>
  <c r="B19" i="1" l="1"/>
  <c r="EO18" i="1"/>
  <c r="EO33" i="1" s="1"/>
  <c r="EG18" i="1"/>
  <c r="DY18" i="1"/>
  <c r="DY33" i="1" s="1"/>
  <c r="DQ18" i="1"/>
  <c r="DQ33" i="1" s="1"/>
  <c r="DI18" i="1"/>
  <c r="DI33" i="1" s="1"/>
  <c r="DA18" i="1"/>
  <c r="DA33" i="1" s="1"/>
  <c r="CS18" i="1"/>
  <c r="CS33" i="1" s="1"/>
  <c r="CK18" i="1"/>
  <c r="CK33" i="1" s="1"/>
  <c r="CC18" i="1"/>
  <c r="CC33" i="1" s="1"/>
  <c r="BU18" i="1"/>
  <c r="BU33" i="1" s="1"/>
  <c r="BM18" i="1"/>
  <c r="BM33" i="1" s="1"/>
  <c r="BE18" i="1"/>
  <c r="BE33" i="1" s="1"/>
  <c r="AW18" i="1"/>
  <c r="AW33" i="1" s="1"/>
  <c r="AO18" i="1"/>
  <c r="AO33" i="1" s="1"/>
  <c r="AG18" i="1"/>
  <c r="AG33" i="1" s="1"/>
  <c r="Y18" i="1"/>
  <c r="Y33" i="1" s="1"/>
  <c r="Q18" i="1"/>
  <c r="Q33" i="1" s="1"/>
  <c r="I18" i="1"/>
  <c r="I33" i="1" s="1"/>
  <c r="EN18" i="1"/>
  <c r="EN33" i="1" s="1"/>
  <c r="EF18" i="1"/>
  <c r="EF33" i="1" s="1"/>
  <c r="DX18" i="1"/>
  <c r="DX33" i="1" s="1"/>
  <c r="DP18" i="1"/>
  <c r="DP33" i="1" s="1"/>
  <c r="DH18" i="1"/>
  <c r="DH33" i="1" s="1"/>
  <c r="CZ18" i="1"/>
  <c r="CZ33" i="1" s="1"/>
  <c r="CR18" i="1"/>
  <c r="CR33" i="1" s="1"/>
  <c r="CJ18" i="1"/>
  <c r="CJ33" i="1" s="1"/>
  <c r="CB18" i="1"/>
  <c r="CB33" i="1" s="1"/>
  <c r="BT18" i="1"/>
  <c r="BT33" i="1" s="1"/>
  <c r="BL18" i="1"/>
  <c r="BL33" i="1" s="1"/>
  <c r="BD18" i="1"/>
  <c r="BD33" i="1" s="1"/>
  <c r="AV18" i="1"/>
  <c r="AV33" i="1" s="1"/>
  <c r="AN18" i="1"/>
  <c r="AN33" i="1" s="1"/>
  <c r="AF18" i="1"/>
  <c r="AF33" i="1" s="1"/>
  <c r="X18" i="1"/>
  <c r="X33" i="1" s="1"/>
  <c r="P18" i="1"/>
  <c r="P33" i="1" s="1"/>
  <c r="H18" i="1"/>
  <c r="H33" i="1" s="1"/>
  <c r="EU18" i="1"/>
  <c r="EU33" i="1" s="1"/>
  <c r="EM18" i="1"/>
  <c r="EM33" i="1" s="1"/>
  <c r="EE18" i="1"/>
  <c r="EE33" i="1" s="1"/>
  <c r="DW18" i="1"/>
  <c r="DW33" i="1" s="1"/>
  <c r="DO18" i="1"/>
  <c r="DO33" i="1" s="1"/>
  <c r="DG18" i="1"/>
  <c r="DG33" i="1" s="1"/>
  <c r="CY18" i="1"/>
  <c r="CY33" i="1" s="1"/>
  <c r="CQ18" i="1"/>
  <c r="CQ33" i="1" s="1"/>
  <c r="CI18" i="1"/>
  <c r="CI33" i="1" s="1"/>
  <c r="CA18" i="1"/>
  <c r="CA33" i="1" s="1"/>
  <c r="BS18" i="1"/>
  <c r="BS33" i="1" s="1"/>
  <c r="BK18" i="1"/>
  <c r="BK33" i="1" s="1"/>
  <c r="BC18" i="1"/>
  <c r="BC33" i="1" s="1"/>
  <c r="AU18" i="1"/>
  <c r="AU33" i="1" s="1"/>
  <c r="AM18" i="1"/>
  <c r="AM33" i="1" s="1"/>
  <c r="AE18" i="1"/>
  <c r="AE33" i="1" s="1"/>
  <c r="W18" i="1"/>
  <c r="W33" i="1" s="1"/>
  <c r="O18" i="1"/>
  <c r="O33" i="1" s="1"/>
  <c r="G18" i="1"/>
  <c r="G33" i="1" s="1"/>
  <c r="ET18" i="1"/>
  <c r="ET33" i="1" s="1"/>
  <c r="EL18" i="1"/>
  <c r="EL33" i="1" s="1"/>
  <c r="ED18" i="1"/>
  <c r="ED33" i="1" s="1"/>
  <c r="DV18" i="1"/>
  <c r="DV33" i="1" s="1"/>
  <c r="DN18" i="1"/>
  <c r="DN33" i="1" s="1"/>
  <c r="DF18" i="1"/>
  <c r="DF33" i="1" s="1"/>
  <c r="CX18" i="1"/>
  <c r="CX33" i="1" s="1"/>
  <c r="CP18" i="1"/>
  <c r="CP33" i="1" s="1"/>
  <c r="CH18" i="1"/>
  <c r="CH33" i="1" s="1"/>
  <c r="BZ18" i="1"/>
  <c r="BZ33" i="1" s="1"/>
  <c r="BR18" i="1"/>
  <c r="BR33" i="1" s="1"/>
  <c r="BJ18" i="1"/>
  <c r="BJ33" i="1" s="1"/>
  <c r="BB18" i="1"/>
  <c r="BB33" i="1" s="1"/>
  <c r="AT18" i="1"/>
  <c r="AT33" i="1" s="1"/>
  <c r="AL18" i="1"/>
  <c r="AL33" i="1" s="1"/>
  <c r="AD18" i="1"/>
  <c r="AD33" i="1" s="1"/>
  <c r="V18" i="1"/>
  <c r="V33" i="1" s="1"/>
  <c r="N18" i="1"/>
  <c r="N33" i="1" s="1"/>
  <c r="F18" i="1"/>
  <c r="F33" i="1" s="1"/>
  <c r="ER18" i="1"/>
  <c r="ER33" i="1" s="1"/>
  <c r="EJ18" i="1"/>
  <c r="EJ33" i="1" s="1"/>
  <c r="EB18" i="1"/>
  <c r="EB33" i="1" s="1"/>
  <c r="DT18" i="1"/>
  <c r="DT33" i="1" s="1"/>
  <c r="DL18" i="1"/>
  <c r="DL33" i="1" s="1"/>
  <c r="DD18" i="1"/>
  <c r="DD33" i="1" s="1"/>
  <c r="CV18" i="1"/>
  <c r="CV33" i="1" s="1"/>
  <c r="CN18" i="1"/>
  <c r="CN33" i="1" s="1"/>
  <c r="CF18" i="1"/>
  <c r="CF33" i="1" s="1"/>
  <c r="BX18" i="1"/>
  <c r="BX33" i="1" s="1"/>
  <c r="BP18" i="1"/>
  <c r="BP33" i="1" s="1"/>
  <c r="BH18" i="1"/>
  <c r="BH33" i="1" s="1"/>
  <c r="AZ18" i="1"/>
  <c r="AZ33" i="1" s="1"/>
  <c r="AR18" i="1"/>
  <c r="AR33" i="1" s="1"/>
  <c r="AJ18" i="1"/>
  <c r="AJ33" i="1" s="1"/>
  <c r="AB18" i="1"/>
  <c r="AB33" i="1" s="1"/>
  <c r="T18" i="1"/>
  <c r="T33" i="1" s="1"/>
  <c r="L18" i="1"/>
  <c r="L33" i="1" s="1"/>
  <c r="EP18" i="1"/>
  <c r="EP33" i="1" s="1"/>
  <c r="DS18" i="1"/>
  <c r="DS33" i="1" s="1"/>
  <c r="CW18" i="1"/>
  <c r="CW33" i="1" s="1"/>
  <c r="CD18" i="1"/>
  <c r="CD33" i="1" s="1"/>
  <c r="BG18" i="1"/>
  <c r="BG33" i="1" s="1"/>
  <c r="AK18" i="1"/>
  <c r="AK33" i="1" s="1"/>
  <c r="R18" i="1"/>
  <c r="R33" i="1" s="1"/>
  <c r="EK18" i="1"/>
  <c r="EK33" i="1" s="1"/>
  <c r="DR18" i="1"/>
  <c r="DR33" i="1" s="1"/>
  <c r="CU18" i="1"/>
  <c r="CU33" i="1" s="1"/>
  <c r="BY18" i="1"/>
  <c r="BY33" i="1" s="1"/>
  <c r="BF18" i="1"/>
  <c r="BF33" i="1" s="1"/>
  <c r="AI18" i="1"/>
  <c r="AI33" i="1" s="1"/>
  <c r="M18" i="1"/>
  <c r="M33" i="1" s="1"/>
  <c r="EI18" i="1"/>
  <c r="EI33" i="1" s="1"/>
  <c r="DM18" i="1"/>
  <c r="CT18" i="1"/>
  <c r="CT33" i="1" s="1"/>
  <c r="BW18" i="1"/>
  <c r="BW33" i="1" s="1"/>
  <c r="BA18" i="1"/>
  <c r="BA33" i="1" s="1"/>
  <c r="AH18" i="1"/>
  <c r="AH33" i="1" s="1"/>
  <c r="K18" i="1"/>
  <c r="K33" i="1" s="1"/>
  <c r="EC18" i="1"/>
  <c r="EC33" i="1" s="1"/>
  <c r="DJ18" i="1"/>
  <c r="DJ33" i="1" s="1"/>
  <c r="CM18" i="1"/>
  <c r="CM33" i="1" s="1"/>
  <c r="BQ18" i="1"/>
  <c r="BQ33" i="1" s="1"/>
  <c r="AX18" i="1"/>
  <c r="AX33" i="1" s="1"/>
  <c r="AA18" i="1"/>
  <c r="AA33" i="1" s="1"/>
  <c r="DK18" i="1"/>
  <c r="DK33" i="1" s="1"/>
  <c r="BV18" i="1"/>
  <c r="BV33" i="1" s="1"/>
  <c r="AC18" i="1"/>
  <c r="AC33" i="1" s="1"/>
  <c r="DE18" i="1"/>
  <c r="DE33" i="1" s="1"/>
  <c r="BO18" i="1"/>
  <c r="BO33" i="1" s="1"/>
  <c r="Z18" i="1"/>
  <c r="Z33" i="1" s="1"/>
  <c r="ES18" i="1"/>
  <c r="ES33" i="1" s="1"/>
  <c r="DC18" i="1"/>
  <c r="DC33" i="1" s="1"/>
  <c r="BN18" i="1"/>
  <c r="BN33" i="1" s="1"/>
  <c r="U18" i="1"/>
  <c r="U33" i="1" s="1"/>
  <c r="EH18" i="1"/>
  <c r="EH33" i="1" s="1"/>
  <c r="CO18" i="1"/>
  <c r="CO33" i="1" s="1"/>
  <c r="AY18" i="1"/>
  <c r="AY33" i="1" s="1"/>
  <c r="J18" i="1"/>
  <c r="J33" i="1" s="1"/>
  <c r="DB18" i="1"/>
  <c r="DB33" i="1" s="1"/>
  <c r="S18" i="1"/>
  <c r="S33" i="1" s="1"/>
  <c r="CE18" i="1"/>
  <c r="CE33" i="1" s="1"/>
  <c r="E18" i="1"/>
  <c r="E33" i="1" s="1"/>
  <c r="DZ18" i="1"/>
  <c r="DZ33" i="1" s="1"/>
  <c r="DU18" i="1"/>
  <c r="CL18" i="1"/>
  <c r="CL33" i="1" s="1"/>
  <c r="CG18" i="1"/>
  <c r="CG33" i="1" s="1"/>
  <c r="EQ18" i="1"/>
  <c r="EQ33" i="1" s="1"/>
  <c r="BI18" i="1"/>
  <c r="BI33" i="1" s="1"/>
  <c r="EA18" i="1"/>
  <c r="EA33" i="1" s="1"/>
  <c r="AS18" i="1"/>
  <c r="AS33" i="1" s="1"/>
  <c r="AQ18" i="1"/>
  <c r="AQ33" i="1" s="1"/>
  <c r="AP18" i="1"/>
  <c r="AP33" i="1" s="1"/>
  <c r="D18" i="1"/>
  <c r="D33" i="1" s="1"/>
  <c r="EU19" i="1" l="1"/>
  <c r="EU34" i="1" s="1"/>
  <c r="EU38" i="1" s="1"/>
  <c r="EM19" i="1"/>
  <c r="EM34" i="1" s="1"/>
  <c r="EM38" i="1" s="1"/>
  <c r="EE19" i="1"/>
  <c r="EE34" i="1" s="1"/>
  <c r="EE38" i="1" s="1"/>
  <c r="DW19" i="1"/>
  <c r="DW34" i="1" s="1"/>
  <c r="DW38" i="1" s="1"/>
  <c r="DO19" i="1"/>
  <c r="DO34" i="1" s="1"/>
  <c r="DO38" i="1" s="1"/>
  <c r="DG19" i="1"/>
  <c r="DG34" i="1" s="1"/>
  <c r="DG38" i="1" s="1"/>
  <c r="CY19" i="1"/>
  <c r="CY34" i="1" s="1"/>
  <c r="CY38" i="1" s="1"/>
  <c r="CQ19" i="1"/>
  <c r="CQ34" i="1" s="1"/>
  <c r="CQ38" i="1" s="1"/>
  <c r="CI19" i="1"/>
  <c r="CI34" i="1" s="1"/>
  <c r="CI38" i="1" s="1"/>
  <c r="CA19" i="1"/>
  <c r="CA34" i="1" s="1"/>
  <c r="CA38" i="1" s="1"/>
  <c r="BS19" i="1"/>
  <c r="BS34" i="1" s="1"/>
  <c r="BS38" i="1" s="1"/>
  <c r="BK19" i="1"/>
  <c r="BK34" i="1" s="1"/>
  <c r="BK38" i="1" s="1"/>
  <c r="BC19" i="1"/>
  <c r="BC34" i="1" s="1"/>
  <c r="BC38" i="1" s="1"/>
  <c r="AU19" i="1"/>
  <c r="AU34" i="1" s="1"/>
  <c r="AU38" i="1" s="1"/>
  <c r="AM19" i="1"/>
  <c r="AM34" i="1" s="1"/>
  <c r="AM38" i="1" s="1"/>
  <c r="AE19" i="1"/>
  <c r="AE34" i="1" s="1"/>
  <c r="AE38" i="1" s="1"/>
  <c r="W19" i="1"/>
  <c r="W34" i="1" s="1"/>
  <c r="W38" i="1" s="1"/>
  <c r="O19" i="1"/>
  <c r="O34" i="1" s="1"/>
  <c r="O38" i="1" s="1"/>
  <c r="G19" i="1"/>
  <c r="G34" i="1" s="1"/>
  <c r="G38" i="1" s="1"/>
  <c r="ET19" i="1"/>
  <c r="ET34" i="1" s="1"/>
  <c r="ET38" i="1" s="1"/>
  <c r="EL19" i="1"/>
  <c r="EL34" i="1" s="1"/>
  <c r="EL38" i="1" s="1"/>
  <c r="ED19" i="1"/>
  <c r="ED34" i="1" s="1"/>
  <c r="ED38" i="1" s="1"/>
  <c r="DV19" i="1"/>
  <c r="DV34" i="1" s="1"/>
  <c r="DV38" i="1" s="1"/>
  <c r="DN19" i="1"/>
  <c r="DN34" i="1" s="1"/>
  <c r="DN38" i="1" s="1"/>
  <c r="DF19" i="1"/>
  <c r="DF34" i="1" s="1"/>
  <c r="DF38" i="1" s="1"/>
  <c r="CX19" i="1"/>
  <c r="CX34" i="1" s="1"/>
  <c r="CP19" i="1"/>
  <c r="CP34" i="1" s="1"/>
  <c r="CP38" i="1" s="1"/>
  <c r="CH19" i="1"/>
  <c r="CH34" i="1" s="1"/>
  <c r="CH38" i="1" s="1"/>
  <c r="BZ19" i="1"/>
  <c r="BZ34" i="1" s="1"/>
  <c r="BZ38" i="1" s="1"/>
  <c r="BR19" i="1"/>
  <c r="BR34" i="1" s="1"/>
  <c r="BR38" i="1" s="1"/>
  <c r="BJ19" i="1"/>
  <c r="BJ34" i="1" s="1"/>
  <c r="BJ38" i="1" s="1"/>
  <c r="BB19" i="1"/>
  <c r="BB34" i="1" s="1"/>
  <c r="BB38" i="1" s="1"/>
  <c r="AT19" i="1"/>
  <c r="AT34" i="1" s="1"/>
  <c r="AT38" i="1" s="1"/>
  <c r="AL19" i="1"/>
  <c r="AL34" i="1" s="1"/>
  <c r="AL38" i="1" s="1"/>
  <c r="AD19" i="1"/>
  <c r="AD34" i="1" s="1"/>
  <c r="AD38" i="1" s="1"/>
  <c r="V19" i="1"/>
  <c r="V34" i="1" s="1"/>
  <c r="V38" i="1" s="1"/>
  <c r="N19" i="1"/>
  <c r="N34" i="1" s="1"/>
  <c r="N38" i="1" s="1"/>
  <c r="F19" i="1"/>
  <c r="F34" i="1" s="1"/>
  <c r="F38" i="1" s="1"/>
  <c r="ES19" i="1"/>
  <c r="ES34" i="1" s="1"/>
  <c r="ES38" i="1" s="1"/>
  <c r="EK19" i="1"/>
  <c r="EK34" i="1" s="1"/>
  <c r="EK38" i="1" s="1"/>
  <c r="EC19" i="1"/>
  <c r="EC34" i="1" s="1"/>
  <c r="EC38" i="1" s="1"/>
  <c r="DU19" i="1"/>
  <c r="DM19" i="1"/>
  <c r="DE19" i="1"/>
  <c r="DE34" i="1" s="1"/>
  <c r="DE38" i="1" s="1"/>
  <c r="CW19" i="1"/>
  <c r="CW34" i="1" s="1"/>
  <c r="CW38" i="1" s="1"/>
  <c r="CO19" i="1"/>
  <c r="CO34" i="1" s="1"/>
  <c r="CO38" i="1" s="1"/>
  <c r="CG19" i="1"/>
  <c r="CG34" i="1" s="1"/>
  <c r="CG38" i="1" s="1"/>
  <c r="BY19" i="1"/>
  <c r="BY34" i="1" s="1"/>
  <c r="BY38" i="1" s="1"/>
  <c r="BQ19" i="1"/>
  <c r="BQ34" i="1" s="1"/>
  <c r="BQ38" i="1" s="1"/>
  <c r="BI19" i="1"/>
  <c r="BI34" i="1" s="1"/>
  <c r="BI38" i="1" s="1"/>
  <c r="BA19" i="1"/>
  <c r="BA34" i="1" s="1"/>
  <c r="BA38" i="1" s="1"/>
  <c r="AS19" i="1"/>
  <c r="AS34" i="1" s="1"/>
  <c r="AS38" i="1" s="1"/>
  <c r="AK19" i="1"/>
  <c r="AK34" i="1" s="1"/>
  <c r="AK38" i="1" s="1"/>
  <c r="AC19" i="1"/>
  <c r="AC34" i="1" s="1"/>
  <c r="AC38" i="1" s="1"/>
  <c r="U19" i="1"/>
  <c r="U34" i="1" s="1"/>
  <c r="U38" i="1" s="1"/>
  <c r="M19" i="1"/>
  <c r="M34" i="1" s="1"/>
  <c r="M38" i="1" s="1"/>
  <c r="ER19" i="1"/>
  <c r="ER34" i="1" s="1"/>
  <c r="EJ19" i="1"/>
  <c r="EJ34" i="1" s="1"/>
  <c r="EB19" i="1"/>
  <c r="EB34" i="1" s="1"/>
  <c r="EB38" i="1" s="1"/>
  <c r="DT19" i="1"/>
  <c r="DT34" i="1" s="1"/>
  <c r="DT38" i="1" s="1"/>
  <c r="DL19" i="1"/>
  <c r="DL34" i="1" s="1"/>
  <c r="DL38" i="1" s="1"/>
  <c r="DD19" i="1"/>
  <c r="DD34" i="1" s="1"/>
  <c r="DD38" i="1" s="1"/>
  <c r="CV19" i="1"/>
  <c r="CV34" i="1" s="1"/>
  <c r="CV38" i="1" s="1"/>
  <c r="CN19" i="1"/>
  <c r="CN34" i="1" s="1"/>
  <c r="CN38" i="1" s="1"/>
  <c r="CF19" i="1"/>
  <c r="CF34" i="1" s="1"/>
  <c r="CF38" i="1" s="1"/>
  <c r="BX19" i="1"/>
  <c r="BX34" i="1" s="1"/>
  <c r="BX38" i="1" s="1"/>
  <c r="BP19" i="1"/>
  <c r="BP34" i="1" s="1"/>
  <c r="BP38" i="1" s="1"/>
  <c r="BH19" i="1"/>
  <c r="BH34" i="1" s="1"/>
  <c r="BH38" i="1" s="1"/>
  <c r="AZ19" i="1"/>
  <c r="AZ34" i="1" s="1"/>
  <c r="AZ38" i="1" s="1"/>
  <c r="AR19" i="1"/>
  <c r="AR34" i="1" s="1"/>
  <c r="AR38" i="1" s="1"/>
  <c r="AJ19" i="1"/>
  <c r="AJ34" i="1" s="1"/>
  <c r="AJ38" i="1" s="1"/>
  <c r="AB19" i="1"/>
  <c r="AB34" i="1" s="1"/>
  <c r="AB38" i="1" s="1"/>
  <c r="T19" i="1"/>
  <c r="T34" i="1" s="1"/>
  <c r="T38" i="1" s="1"/>
  <c r="L19" i="1"/>
  <c r="L34" i="1" s="1"/>
  <c r="L38" i="1" s="1"/>
  <c r="EP19" i="1"/>
  <c r="EP34" i="1" s="1"/>
  <c r="EP38" i="1" s="1"/>
  <c r="EH19" i="1"/>
  <c r="EH34" i="1" s="1"/>
  <c r="EH38" i="1" s="1"/>
  <c r="DZ19" i="1"/>
  <c r="DZ34" i="1" s="1"/>
  <c r="DZ38" i="1" s="1"/>
  <c r="DR19" i="1"/>
  <c r="DR34" i="1" s="1"/>
  <c r="DR38" i="1" s="1"/>
  <c r="DJ19" i="1"/>
  <c r="DJ34" i="1" s="1"/>
  <c r="DJ38" i="1" s="1"/>
  <c r="DB19" i="1"/>
  <c r="DB34" i="1" s="1"/>
  <c r="DB38" i="1" s="1"/>
  <c r="CT19" i="1"/>
  <c r="CT34" i="1" s="1"/>
  <c r="CT38" i="1" s="1"/>
  <c r="CL19" i="1"/>
  <c r="CL34" i="1" s="1"/>
  <c r="CL38" i="1" s="1"/>
  <c r="CD19" i="1"/>
  <c r="CD34" i="1" s="1"/>
  <c r="CD38" i="1" s="1"/>
  <c r="BV19" i="1"/>
  <c r="BV34" i="1" s="1"/>
  <c r="BV38" i="1" s="1"/>
  <c r="BN19" i="1"/>
  <c r="BN34" i="1" s="1"/>
  <c r="BN38" i="1" s="1"/>
  <c r="BF19" i="1"/>
  <c r="BF34" i="1" s="1"/>
  <c r="BF38" i="1" s="1"/>
  <c r="AX19" i="1"/>
  <c r="AX34" i="1" s="1"/>
  <c r="AX38" i="1" s="1"/>
  <c r="AP19" i="1"/>
  <c r="AP34" i="1" s="1"/>
  <c r="AP38" i="1" s="1"/>
  <c r="AH19" i="1"/>
  <c r="AH34" i="1" s="1"/>
  <c r="AH38" i="1" s="1"/>
  <c r="Z19" i="1"/>
  <c r="Z34" i="1" s="1"/>
  <c r="Z38" i="1" s="1"/>
  <c r="R19" i="1"/>
  <c r="R34" i="1" s="1"/>
  <c r="R38" i="1" s="1"/>
  <c r="J19" i="1"/>
  <c r="J34" i="1" s="1"/>
  <c r="J38" i="1" s="1"/>
  <c r="EQ19" i="1"/>
  <c r="EQ34" i="1" s="1"/>
  <c r="EQ38" i="1" s="1"/>
  <c r="DX19" i="1"/>
  <c r="DX34" i="1" s="1"/>
  <c r="DX38" i="1" s="1"/>
  <c r="DA19" i="1"/>
  <c r="DA34" i="1" s="1"/>
  <c r="DA38" i="1" s="1"/>
  <c r="CE19" i="1"/>
  <c r="CE34" i="1" s="1"/>
  <c r="CE38" i="1" s="1"/>
  <c r="BL19" i="1"/>
  <c r="BL34" i="1" s="1"/>
  <c r="AO19" i="1"/>
  <c r="AO34" i="1" s="1"/>
  <c r="AO38" i="1" s="1"/>
  <c r="S19" i="1"/>
  <c r="S34" i="1" s="1"/>
  <c r="S38" i="1" s="1"/>
  <c r="EO19" i="1"/>
  <c r="EO34" i="1" s="1"/>
  <c r="EO38" i="1" s="1"/>
  <c r="DS19" i="1"/>
  <c r="DS34" i="1" s="1"/>
  <c r="DS38" i="1" s="1"/>
  <c r="CZ19" i="1"/>
  <c r="CZ34" i="1" s="1"/>
  <c r="CZ38" i="1" s="1"/>
  <c r="CC19" i="1"/>
  <c r="CC34" i="1" s="1"/>
  <c r="CC38" i="1" s="1"/>
  <c r="BG19" i="1"/>
  <c r="BG34" i="1" s="1"/>
  <c r="BG38" i="1" s="1"/>
  <c r="AN19" i="1"/>
  <c r="AN34" i="1" s="1"/>
  <c r="AN38" i="1" s="1"/>
  <c r="Q19" i="1"/>
  <c r="Q34" i="1" s="1"/>
  <c r="Q38" i="1" s="1"/>
  <c r="EN19" i="1"/>
  <c r="EN34" i="1" s="1"/>
  <c r="DQ19" i="1"/>
  <c r="DQ34" i="1" s="1"/>
  <c r="DQ38" i="1" s="1"/>
  <c r="CU19" i="1"/>
  <c r="CU34" i="1" s="1"/>
  <c r="CU38" i="1" s="1"/>
  <c r="CB19" i="1"/>
  <c r="CB34" i="1" s="1"/>
  <c r="CB38" i="1" s="1"/>
  <c r="BE19" i="1"/>
  <c r="BE34" i="1" s="1"/>
  <c r="BE38" i="1" s="1"/>
  <c r="AI19" i="1"/>
  <c r="AI34" i="1" s="1"/>
  <c r="AI38" i="1" s="1"/>
  <c r="P19" i="1"/>
  <c r="P34" i="1" s="1"/>
  <c r="P38" i="1" s="1"/>
  <c r="EG19" i="1"/>
  <c r="DK19" i="1"/>
  <c r="DK34" i="1" s="1"/>
  <c r="DK38" i="1" s="1"/>
  <c r="CR19" i="1"/>
  <c r="CR34" i="1" s="1"/>
  <c r="CR38" i="1" s="1"/>
  <c r="BU19" i="1"/>
  <c r="BU34" i="1" s="1"/>
  <c r="BU38" i="1" s="1"/>
  <c r="AY19" i="1"/>
  <c r="AY34" i="1" s="1"/>
  <c r="AY38" i="1" s="1"/>
  <c r="AF19" i="1"/>
  <c r="AF34" i="1" s="1"/>
  <c r="AF38" i="1" s="1"/>
  <c r="I19" i="1"/>
  <c r="I34" i="1" s="1"/>
  <c r="I38" i="1" s="1"/>
  <c r="EI19" i="1"/>
  <c r="EI34" i="1" s="1"/>
  <c r="EI38" i="1" s="1"/>
  <c r="CS19" i="1"/>
  <c r="CS34" i="1" s="1"/>
  <c r="CS38" i="1" s="1"/>
  <c r="BD19" i="1"/>
  <c r="BD34" i="1" s="1"/>
  <c r="BD38" i="1" s="1"/>
  <c r="K19" i="1"/>
  <c r="K34" i="1" s="1"/>
  <c r="K38" i="1" s="1"/>
  <c r="EF19" i="1"/>
  <c r="EF34" i="1" s="1"/>
  <c r="EF38" i="1" s="1"/>
  <c r="CM19" i="1"/>
  <c r="CM34" i="1" s="1"/>
  <c r="CM38" i="1" s="1"/>
  <c r="AW19" i="1"/>
  <c r="AW34" i="1" s="1"/>
  <c r="AW38" i="1" s="1"/>
  <c r="H19" i="1"/>
  <c r="H34" i="1" s="1"/>
  <c r="H38" i="1" s="1"/>
  <c r="EA19" i="1"/>
  <c r="EA34" i="1" s="1"/>
  <c r="EA38" i="1" s="1"/>
  <c r="CK19" i="1"/>
  <c r="CK34" i="1" s="1"/>
  <c r="CK38" i="1" s="1"/>
  <c r="AV19" i="1"/>
  <c r="AV34" i="1" s="1"/>
  <c r="AV38" i="1" s="1"/>
  <c r="DP19" i="1"/>
  <c r="DP34" i="1" s="1"/>
  <c r="DP38" i="1" s="1"/>
  <c r="BW19" i="1"/>
  <c r="BW34" i="1" s="1"/>
  <c r="BW38" i="1" s="1"/>
  <c r="AG19" i="1"/>
  <c r="AG34" i="1" s="1"/>
  <c r="AG38" i="1" s="1"/>
  <c r="DY19" i="1"/>
  <c r="DY34" i="1" s="1"/>
  <c r="DY38" i="1" s="1"/>
  <c r="AQ19" i="1"/>
  <c r="AQ34" i="1" s="1"/>
  <c r="AQ38" i="1" s="1"/>
  <c r="X19" i="1"/>
  <c r="X34" i="1" s="1"/>
  <c r="X38" i="1" s="1"/>
  <c r="D19" i="1"/>
  <c r="D34" i="1" s="1"/>
  <c r="D38" i="1" s="1"/>
  <c r="DI19" i="1"/>
  <c r="DI34" i="1" s="1"/>
  <c r="AA19" i="1"/>
  <c r="AA34" i="1" s="1"/>
  <c r="AA38" i="1" s="1"/>
  <c r="DC19" i="1"/>
  <c r="DC34" i="1" s="1"/>
  <c r="DC38" i="1" s="1"/>
  <c r="DH19" i="1"/>
  <c r="DH34" i="1" s="1"/>
  <c r="DH38" i="1" s="1"/>
  <c r="Y19" i="1"/>
  <c r="Y34" i="1" s="1"/>
  <c r="Y38" i="1" s="1"/>
  <c r="E19" i="1"/>
  <c r="E34" i="1" s="1"/>
  <c r="E38" i="1" s="1"/>
  <c r="CJ19" i="1"/>
  <c r="CJ34" i="1" s="1"/>
  <c r="CJ38" i="1" s="1"/>
  <c r="BT19" i="1"/>
  <c r="BT34" i="1" s="1"/>
  <c r="BT38" i="1" s="1"/>
  <c r="BO19" i="1"/>
  <c r="BO34" i="1" s="1"/>
  <c r="BO38" i="1" s="1"/>
  <c r="BM19" i="1"/>
  <c r="BM34" i="1" s="1"/>
  <c r="BM38" i="1" s="1"/>
</calcChain>
</file>

<file path=xl/sharedStrings.xml><?xml version="1.0" encoding="utf-8"?>
<sst xmlns="http://schemas.openxmlformats.org/spreadsheetml/2006/main" count="7580" uniqueCount="170">
  <si>
    <t xml:space="preserve"> </t>
  </si>
  <si>
    <t>S</t>
  </si>
  <si>
    <t>en</t>
  </si>
  <si>
    <t>de</t>
  </si>
  <si>
    <t>ru</t>
  </si>
  <si>
    <t>ja</t>
  </si>
  <si>
    <t>es</t>
  </si>
  <si>
    <t>fr</t>
  </si>
  <si>
    <t>zh</t>
  </si>
  <si>
    <t>it</t>
  </si>
  <si>
    <t>pt</t>
  </si>
  <si>
    <t>pl</t>
  </si>
  <si>
    <t>nl</t>
  </si>
  <si>
    <t>ko</t>
  </si>
  <si>
    <t>sv</t>
  </si>
  <si>
    <t>ar</t>
  </si>
  <si>
    <t>cs</t>
  </si>
  <si>
    <t>fa</t>
  </si>
  <si>
    <t>id</t>
  </si>
  <si>
    <t>fi</t>
  </si>
  <si>
    <t>th</t>
  </si>
  <si>
    <t>hu</t>
  </si>
  <si>
    <t>uk</t>
  </si>
  <si>
    <t>vi</t>
  </si>
  <si>
    <t>he</t>
  </si>
  <si>
    <t>no</t>
  </si>
  <si>
    <t>da</t>
  </si>
  <si>
    <t>tr</t>
  </si>
  <si>
    <t>el</t>
  </si>
  <si>
    <t>ro</t>
  </si>
  <si>
    <t>sr</t>
  </si>
  <si>
    <t>bg</t>
  </si>
  <si>
    <t>ca</t>
  </si>
  <si>
    <t>hr</t>
  </si>
  <si>
    <t>sk</t>
  </si>
  <si>
    <t>et</t>
  </si>
  <si>
    <t>hi</t>
  </si>
  <si>
    <t>lt</t>
  </si>
  <si>
    <t>ms</t>
  </si>
  <si>
    <t>kk</t>
  </si>
  <si>
    <t>sl</t>
  </si>
  <si>
    <t>tl</t>
  </si>
  <si>
    <t>sh</t>
  </si>
  <si>
    <t>ka</t>
  </si>
  <si>
    <t>lv</t>
  </si>
  <si>
    <t>bn</t>
  </si>
  <si>
    <t>hy</t>
  </si>
  <si>
    <t>az</t>
  </si>
  <si>
    <t>eu</t>
  </si>
  <si>
    <t>ta</t>
  </si>
  <si>
    <t>af</t>
  </si>
  <si>
    <t>bs</t>
  </si>
  <si>
    <t>mk</t>
  </si>
  <si>
    <t>gl</t>
  </si>
  <si>
    <t>zh_yue</t>
  </si>
  <si>
    <t>nn</t>
  </si>
  <si>
    <t>eo</t>
  </si>
  <si>
    <t>be</t>
  </si>
  <si>
    <t>mr</t>
  </si>
  <si>
    <t>ml</t>
  </si>
  <si>
    <t>te</t>
  </si>
  <si>
    <t>sq</t>
  </si>
  <si>
    <t>arz</t>
  </si>
  <si>
    <t>uz</t>
  </si>
  <si>
    <t>is</t>
  </si>
  <si>
    <t>ur</t>
  </si>
  <si>
    <t>my</t>
  </si>
  <si>
    <t>kn</t>
  </si>
  <si>
    <t>mn</t>
  </si>
  <si>
    <t>sw</t>
  </si>
  <si>
    <t>ast</t>
  </si>
  <si>
    <t>cy</t>
  </si>
  <si>
    <t>sco</t>
  </si>
  <si>
    <t>br</t>
  </si>
  <si>
    <t>ceb</t>
  </si>
  <si>
    <t>si</t>
  </si>
  <si>
    <t>km</t>
  </si>
  <si>
    <t>ky</t>
  </si>
  <si>
    <t>lb</t>
  </si>
  <si>
    <t>als</t>
  </si>
  <si>
    <t>oc</t>
  </si>
  <si>
    <t>zh-min-nan</t>
  </si>
  <si>
    <t>fy</t>
  </si>
  <si>
    <t>tt</t>
  </si>
  <si>
    <t>jv</t>
  </si>
  <si>
    <t>an</t>
  </si>
  <si>
    <t>ga</t>
  </si>
  <si>
    <t>war</t>
  </si>
  <si>
    <t>ckb</t>
  </si>
  <si>
    <t>ne</t>
  </si>
  <si>
    <t>gu</t>
  </si>
  <si>
    <t>pa</t>
  </si>
  <si>
    <t>ba</t>
  </si>
  <si>
    <t>bar</t>
  </si>
  <si>
    <t>io</t>
  </si>
  <si>
    <t>be_x_old</t>
  </si>
  <si>
    <t>ce</t>
  </si>
  <si>
    <t>tg</t>
  </si>
  <si>
    <t>nds</t>
  </si>
  <si>
    <t>su</t>
  </si>
  <si>
    <t>or</t>
  </si>
  <si>
    <t>scn</t>
  </si>
  <si>
    <t>ia</t>
  </si>
  <si>
    <t>as</t>
  </si>
  <si>
    <t>yi</t>
  </si>
  <si>
    <t>ku</t>
  </si>
  <si>
    <t>fo</t>
  </si>
  <si>
    <t>so</t>
  </si>
  <si>
    <t>new</t>
  </si>
  <si>
    <t>lmo</t>
  </si>
  <si>
    <t>am</t>
  </si>
  <si>
    <t>pnb</t>
  </si>
  <si>
    <t>ksh</t>
  </si>
  <si>
    <t>mg</t>
  </si>
  <si>
    <t>yo</t>
  </si>
  <si>
    <t>zh_classical</t>
  </si>
  <si>
    <t>ilo</t>
  </si>
  <si>
    <t>wuu</t>
  </si>
  <si>
    <t>ht</t>
  </si>
  <si>
    <t>gd</t>
  </si>
  <si>
    <t>sa</t>
  </si>
  <si>
    <t>li</t>
  </si>
  <si>
    <t>qu</t>
  </si>
  <si>
    <t>bh</t>
  </si>
  <si>
    <t>cv</t>
  </si>
  <si>
    <t>vec</t>
  </si>
  <si>
    <t>vo</t>
  </si>
  <si>
    <t>sd</t>
  </si>
  <si>
    <t>ps</t>
  </si>
  <si>
    <t>frr</t>
  </si>
  <si>
    <t>diq</t>
  </si>
  <si>
    <t>sah</t>
  </si>
  <si>
    <t>bpy</t>
  </si>
  <si>
    <t>hsb</t>
  </si>
  <si>
    <t>wa</t>
  </si>
  <si>
    <t>ang</t>
  </si>
  <si>
    <t>nds_nl</t>
  </si>
  <si>
    <t>cdo</t>
  </si>
  <si>
    <t>lez</t>
  </si>
  <si>
    <t>os</t>
  </si>
  <si>
    <t>pms</t>
  </si>
  <si>
    <t>gan</t>
  </si>
  <si>
    <t>hak</t>
  </si>
  <si>
    <t>gn</t>
  </si>
  <si>
    <t>mzn</t>
  </si>
  <si>
    <t>se</t>
  </si>
  <si>
    <t>rue</t>
  </si>
  <si>
    <t>eml</t>
  </si>
  <si>
    <t>bat_smg</t>
  </si>
  <si>
    <t>bcl</t>
  </si>
  <si>
    <t xml:space="preserve">         </t>
  </si>
  <si>
    <t>based on https://stats.wikimedia.org/EN/TablesWikipediansEditsGt5.htm, sort order there happens to be pageviews, which is only indirectly relevant here</t>
  </si>
  <si>
    <t>yearly growth rate is about 1.18%, per https://en.wikipedia.org/wiki/World_population</t>
  </si>
  <si>
    <t>all languages</t>
  </si>
  <si>
    <t>participation per million speakers</t>
  </si>
  <si>
    <t>active editors per month (yearly average)</t>
  </si>
  <si>
    <t>active editors per month (per https://stats.wikimedia.org/EN/TablesWikipediansEditsGt5.htm)</t>
  </si>
  <si>
    <t>speakers for 2017 and earlier are derived from 2018, taken into account yearly growth of population (which of course is not equal in different parts of the world, so this is a gross generalization)</t>
  </si>
  <si>
    <t>world pop vs 2018</t>
  </si>
  <si>
    <t>participation trend (delta average of 3 years)</t>
  </si>
  <si>
    <t>avg(2016:2018) vs avg(2011-2013)</t>
  </si>
  <si>
    <t>avg(2016:2018) vs avg(2006-2008)</t>
  </si>
  <si>
    <t>extrapolated numbers for speakers, taken into account yearly growth of population 1.18 (per https://en.wikipedia.org/wiki/World_population)    caveat: which of course is not equal in different parts of the world, so this is a gross generalization</t>
  </si>
  <si>
    <t>emphasize differences under/above threshold for avg(2016:2018) vs avg(2011-2013):</t>
  </si>
  <si>
    <t xml:space="preserve">if &gt; -10% AND &lt; 10% </t>
  </si>
  <si>
    <t>if &lt;= -30%</t>
  </si>
  <si>
    <t>if &gt;= 30%</t>
  </si>
  <si>
    <t>if &gt;=   10% AND &lt; 30%</t>
  </si>
  <si>
    <t xml:space="preserve">if &gt; -30% AND &lt;=-10% </t>
  </si>
  <si>
    <t>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</si>
</sst>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8" formatCode="0.000000"/>
    <numFmt numFmtId="172" formatCode="0.0"/>
  </numFmts>
  <fonts count="9" x14ac:knownFonts="1">
    <font>
      <sz val="11"/>
      <color theme="1"/>
      <name val="Calibri"/>
      <family val="2"/>
      <scheme val="minor"/>
    </font>
    <font>
      <b/>
      <sz val="10"/>
      <color theme="1"/>
      <name val="Calibri"/>
      <family val="2"/>
      <scheme val="minor"/>
    </font>
    <font>
      <sz val="10"/>
      <color theme="1"/>
      <name val="Calibri"/>
      <family val="2"/>
      <scheme val="minor"/>
    </font>
    <font>
      <b/>
      <sz val="10"/>
      <color theme="9" tint="-0.249977111117893"/>
      <name val="Calibri"/>
      <family val="2"/>
      <scheme val="minor"/>
    </font>
    <font>
      <b/>
      <sz val="10"/>
      <color theme="8" tint="-0.249977111117893"/>
      <name val="Calibri"/>
      <family val="2"/>
      <scheme val="minor"/>
    </font>
    <font>
      <sz val="10"/>
      <color theme="7" tint="-0.249977111117893"/>
      <name val="Calibri"/>
      <family val="2"/>
      <scheme val="minor"/>
    </font>
    <font>
      <b/>
      <sz val="10"/>
      <color theme="7" tint="-0.249977111117893"/>
      <name val="Calibri"/>
      <family val="2"/>
      <scheme val="minor"/>
    </font>
    <font>
      <sz val="10"/>
      <color rgb="FFC00000"/>
      <name val="Calibri"/>
      <family val="2"/>
      <scheme val="minor"/>
    </font>
    <font>
      <b/>
      <sz val="10"/>
      <color rgb="FFC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2" fillId="0" borderId="0" xfId="0" applyFont="1" applyAlignment="1">
      <alignment horizontal="right"/>
    </xf>
    <xf numFmtId="0" fontId="2" fillId="0" borderId="0" xfId="0" applyFont="1" applyAlignment="1">
      <alignment horizontal="left"/>
    </xf>
    <xf numFmtId="0" fontId="1" fillId="0" borderId="0" xfId="0" applyFont="1" applyAlignment="1">
      <alignment horizontal="right"/>
    </xf>
    <xf numFmtId="10" fontId="1" fillId="0" borderId="0" xfId="0" applyNumberFormat="1" applyFont="1" applyAlignment="1">
      <alignment horizontal="left"/>
    </xf>
    <xf numFmtId="0" fontId="1" fillId="0" borderId="0" xfId="0" applyFont="1" applyAlignment="1">
      <alignment horizontal="left"/>
    </xf>
    <xf numFmtId="168" fontId="2" fillId="0" borderId="0" xfId="0" applyNumberFormat="1" applyFont="1"/>
    <xf numFmtId="1" fontId="2" fillId="0" borderId="0" xfId="0" applyNumberFormat="1" applyFont="1" applyAlignment="1">
      <alignment horizontal="right"/>
    </xf>
    <xf numFmtId="172" fontId="2" fillId="0" borderId="0" xfId="0" applyNumberFormat="1" applyFont="1" applyAlignment="1">
      <alignment horizontal="right"/>
    </xf>
    <xf numFmtId="2" fontId="2" fillId="0" borderId="0" xfId="0" applyNumberFormat="1" applyFont="1" applyAlignment="1">
      <alignment horizontal="right"/>
    </xf>
    <xf numFmtId="9" fontId="2" fillId="0" borderId="0" xfId="0" applyNumberFormat="1" applyFont="1" applyAlignment="1">
      <alignment horizontal="right"/>
    </xf>
    <xf numFmtId="0" fontId="3" fillId="0" borderId="0" xfId="0" applyFont="1" applyAlignment="1">
      <alignment horizontal="right"/>
    </xf>
    <xf numFmtId="0" fontId="3" fillId="0" borderId="0" xfId="0" applyFont="1"/>
    <xf numFmtId="9" fontId="3" fillId="0" borderId="0" xfId="0" applyNumberFormat="1" applyFont="1" applyAlignment="1">
      <alignment horizontal="right"/>
    </xf>
    <xf numFmtId="0" fontId="4" fillId="0" borderId="0" xfId="0" applyFont="1" applyAlignment="1">
      <alignment horizontal="right"/>
    </xf>
    <xf numFmtId="0" fontId="4" fillId="0" borderId="0" xfId="0" applyFont="1"/>
    <xf numFmtId="9" fontId="4" fillId="0" borderId="0" xfId="0" applyNumberFormat="1" applyFont="1" applyAlignment="1">
      <alignment horizontal="right"/>
    </xf>
    <xf numFmtId="9" fontId="1" fillId="0" borderId="0" xfId="0" applyNumberFormat="1" applyFont="1" applyAlignment="1">
      <alignment horizontal="right"/>
    </xf>
    <xf numFmtId="0" fontId="5" fillId="0" borderId="0" xfId="0" applyFont="1" applyAlignment="1">
      <alignment horizontal="right"/>
    </xf>
    <xf numFmtId="0" fontId="6" fillId="0" borderId="0" xfId="0" applyFont="1"/>
    <xf numFmtId="9" fontId="6" fillId="0" borderId="0" xfId="0" applyNumberFormat="1" applyFont="1" applyAlignment="1">
      <alignment horizontal="right"/>
    </xf>
    <xf numFmtId="0" fontId="7" fillId="0" borderId="0" xfId="0" applyFont="1" applyAlignment="1">
      <alignment horizontal="right"/>
    </xf>
    <xf numFmtId="0" fontId="8" fillId="0" borderId="0" xfId="0" applyFont="1"/>
    <xf numFmtId="9" fontId="8" fillId="0" borderId="0" xfId="0" applyNumberFormat="1" applyFont="1" applyAlignment="1">
      <alignment horizontal="right"/>
    </xf>
    <xf numFmtId="1" fontId="2" fillId="0" borderId="0" xfId="0" applyNumberFormat="1" applyFont="1"/>
    <xf numFmtId="17"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A6730-8281-4C62-8CAA-20DC4FB1B03E}">
  <dimension ref="A1:EU292"/>
  <sheetViews>
    <sheetView tabSelected="1" workbookViewId="0">
      <selection activeCell="B40" sqref="B40"/>
    </sheetView>
  </sheetViews>
  <sheetFormatPr defaultRowHeight="12.75" x14ac:dyDescent="0.2"/>
  <cols>
    <col min="1" max="1" width="9.140625" style="2"/>
    <col min="2" max="2" width="12" style="2" bestFit="1" customWidth="1"/>
    <col min="3" max="3" width="23.7109375" style="2" customWidth="1"/>
    <col min="4" max="4" width="11" style="2" customWidth="1"/>
    <col min="5" max="9" width="10" style="2" bestFit="1" customWidth="1"/>
    <col min="10" max="10" width="11" style="2" bestFit="1" customWidth="1"/>
    <col min="11" max="11" width="9.28515625" style="2" bestFit="1" customWidth="1"/>
    <col min="12" max="12" width="10" style="2" bestFit="1" customWidth="1"/>
    <col min="13" max="16" width="9.28515625" style="2" bestFit="1" customWidth="1"/>
    <col min="17" max="17" width="10" style="2" bestFit="1" customWidth="1"/>
    <col min="18" max="18" width="9.28515625" style="2" bestFit="1" customWidth="1"/>
    <col min="19" max="20" width="10" style="2" bestFit="1" customWidth="1"/>
    <col min="21" max="37" width="9.28515625" style="2" bestFit="1" customWidth="1"/>
    <col min="38" max="38" width="10" style="2" bestFit="1" customWidth="1"/>
    <col min="39" max="39" width="9.28515625" style="2" bestFit="1" customWidth="1"/>
    <col min="40" max="40" width="10" style="2" bestFit="1" customWidth="1"/>
    <col min="41" max="46" width="9.28515625" style="2" bestFit="1" customWidth="1"/>
    <col min="47" max="47" width="10" style="2" bestFit="1" customWidth="1"/>
    <col min="48" max="92" width="9.28515625" style="2" bestFit="1" customWidth="1"/>
    <col min="93" max="93" width="10" style="2" bestFit="1" customWidth="1"/>
    <col min="94" max="151" width="9.28515625" style="2" bestFit="1" customWidth="1"/>
    <col min="152" max="16384" width="9.140625" style="2"/>
  </cols>
  <sheetData>
    <row r="1" spans="1:151" x14ac:dyDescent="0.2">
      <c r="A1" s="1" t="s">
        <v>151</v>
      </c>
      <c r="B1" s="1"/>
    </row>
    <row r="2" spans="1:151" x14ac:dyDescent="0.2">
      <c r="A2" s="1" t="s">
        <v>157</v>
      </c>
      <c r="B2" s="1"/>
    </row>
    <row r="3" spans="1:151" x14ac:dyDescent="0.2">
      <c r="A3" s="1" t="s">
        <v>152</v>
      </c>
      <c r="B3" s="1"/>
    </row>
    <row r="4" spans="1:151" x14ac:dyDescent="0.2">
      <c r="D4" s="2">
        <v>1</v>
      </c>
      <c r="E4" s="2">
        <f>D4+1</f>
        <v>2</v>
      </c>
      <c r="F4" s="2">
        <f t="shared" ref="F4:BO4" si="0">E4+1</f>
        <v>3</v>
      </c>
      <c r="G4" s="2">
        <f t="shared" si="0"/>
        <v>4</v>
      </c>
      <c r="H4" s="2">
        <f t="shared" si="0"/>
        <v>5</v>
      </c>
      <c r="I4" s="2">
        <f t="shared" si="0"/>
        <v>6</v>
      </c>
      <c r="J4" s="2">
        <f t="shared" si="0"/>
        <v>7</v>
      </c>
      <c r="K4" s="2">
        <f t="shared" si="0"/>
        <v>8</v>
      </c>
      <c r="L4" s="2">
        <f t="shared" si="0"/>
        <v>9</v>
      </c>
      <c r="M4" s="2">
        <f t="shared" si="0"/>
        <v>10</v>
      </c>
      <c r="N4" s="2">
        <f t="shared" si="0"/>
        <v>11</v>
      </c>
      <c r="O4" s="2">
        <f t="shared" si="0"/>
        <v>12</v>
      </c>
      <c r="P4" s="2">
        <f t="shared" si="0"/>
        <v>13</v>
      </c>
      <c r="Q4" s="2">
        <f t="shared" si="0"/>
        <v>14</v>
      </c>
      <c r="R4" s="2">
        <f t="shared" si="0"/>
        <v>15</v>
      </c>
      <c r="S4" s="2">
        <f t="shared" si="0"/>
        <v>16</v>
      </c>
      <c r="T4" s="2">
        <f t="shared" si="0"/>
        <v>17</v>
      </c>
      <c r="U4" s="2">
        <f t="shared" si="0"/>
        <v>18</v>
      </c>
      <c r="V4" s="2">
        <f t="shared" si="0"/>
        <v>19</v>
      </c>
      <c r="W4" s="2">
        <f t="shared" si="0"/>
        <v>20</v>
      </c>
      <c r="X4" s="2">
        <f t="shared" si="0"/>
        <v>21</v>
      </c>
      <c r="Y4" s="2">
        <f t="shared" si="0"/>
        <v>22</v>
      </c>
      <c r="Z4" s="2">
        <f t="shared" si="0"/>
        <v>23</v>
      </c>
      <c r="AA4" s="2">
        <f t="shared" si="0"/>
        <v>24</v>
      </c>
      <c r="AB4" s="2">
        <f t="shared" si="0"/>
        <v>25</v>
      </c>
      <c r="AC4" s="2">
        <f t="shared" si="0"/>
        <v>26</v>
      </c>
      <c r="AD4" s="2">
        <f t="shared" si="0"/>
        <v>27</v>
      </c>
      <c r="AE4" s="2">
        <f t="shared" si="0"/>
        <v>28</v>
      </c>
      <c r="AF4" s="2">
        <f t="shared" si="0"/>
        <v>29</v>
      </c>
      <c r="AG4" s="2">
        <f t="shared" si="0"/>
        <v>30</v>
      </c>
      <c r="AH4" s="2">
        <f t="shared" si="0"/>
        <v>31</v>
      </c>
      <c r="AI4" s="2">
        <f>AH4+1</f>
        <v>32</v>
      </c>
      <c r="AJ4" s="2">
        <f t="shared" si="0"/>
        <v>33</v>
      </c>
      <c r="AK4" s="2">
        <f t="shared" si="0"/>
        <v>34</v>
      </c>
      <c r="AL4" s="2">
        <f t="shared" si="0"/>
        <v>35</v>
      </c>
      <c r="AM4" s="2">
        <f t="shared" si="0"/>
        <v>36</v>
      </c>
      <c r="AN4" s="2">
        <f t="shared" si="0"/>
        <v>37</v>
      </c>
      <c r="AO4" s="2">
        <f t="shared" si="0"/>
        <v>38</v>
      </c>
      <c r="AP4" s="2">
        <f t="shared" si="0"/>
        <v>39</v>
      </c>
      <c r="AQ4" s="2">
        <f t="shared" si="0"/>
        <v>40</v>
      </c>
      <c r="AR4" s="2">
        <f t="shared" si="0"/>
        <v>41</v>
      </c>
      <c r="AS4" s="2">
        <f t="shared" si="0"/>
        <v>42</v>
      </c>
      <c r="AT4" s="2">
        <f t="shared" si="0"/>
        <v>43</v>
      </c>
      <c r="AU4" s="2">
        <f t="shared" si="0"/>
        <v>44</v>
      </c>
      <c r="AV4" s="2">
        <f t="shared" si="0"/>
        <v>45</v>
      </c>
      <c r="AW4" s="2">
        <f t="shared" si="0"/>
        <v>46</v>
      </c>
      <c r="AX4" s="2">
        <f t="shared" si="0"/>
        <v>47</v>
      </c>
      <c r="AY4" s="2">
        <f t="shared" si="0"/>
        <v>48</v>
      </c>
      <c r="AZ4" s="2">
        <f t="shared" si="0"/>
        <v>49</v>
      </c>
      <c r="BA4" s="2">
        <f t="shared" si="0"/>
        <v>50</v>
      </c>
      <c r="BB4" s="2">
        <f t="shared" si="0"/>
        <v>51</v>
      </c>
      <c r="BC4" s="2">
        <f t="shared" si="0"/>
        <v>52</v>
      </c>
      <c r="BD4" s="2">
        <f t="shared" si="0"/>
        <v>53</v>
      </c>
      <c r="BE4" s="2">
        <f t="shared" si="0"/>
        <v>54</v>
      </c>
      <c r="BF4" s="2">
        <f t="shared" si="0"/>
        <v>55</v>
      </c>
      <c r="BG4" s="2">
        <f t="shared" si="0"/>
        <v>56</v>
      </c>
      <c r="BH4" s="2">
        <f t="shared" si="0"/>
        <v>57</v>
      </c>
      <c r="BI4" s="2">
        <f t="shared" si="0"/>
        <v>58</v>
      </c>
      <c r="BJ4" s="2">
        <f t="shared" si="0"/>
        <v>59</v>
      </c>
      <c r="BK4" s="2">
        <f t="shared" si="0"/>
        <v>60</v>
      </c>
      <c r="BL4" s="2">
        <f t="shared" si="0"/>
        <v>61</v>
      </c>
      <c r="BM4" s="2">
        <f t="shared" si="0"/>
        <v>62</v>
      </c>
      <c r="BN4" s="2">
        <f t="shared" si="0"/>
        <v>63</v>
      </c>
      <c r="BO4" s="2">
        <f t="shared" si="0"/>
        <v>64</v>
      </c>
      <c r="BP4" s="2">
        <f>BO4+1</f>
        <v>65</v>
      </c>
      <c r="BQ4" s="2">
        <f t="shared" ref="BQ4:EA4" si="1">BP4+1</f>
        <v>66</v>
      </c>
      <c r="BR4" s="2">
        <f t="shared" si="1"/>
        <v>67</v>
      </c>
      <c r="BS4" s="2">
        <f t="shared" si="1"/>
        <v>68</v>
      </c>
      <c r="BT4" s="2">
        <f t="shared" si="1"/>
        <v>69</v>
      </c>
      <c r="BU4" s="2">
        <f t="shared" si="1"/>
        <v>70</v>
      </c>
      <c r="BV4" s="2">
        <f t="shared" si="1"/>
        <v>71</v>
      </c>
      <c r="BW4" s="2">
        <f t="shared" si="1"/>
        <v>72</v>
      </c>
      <c r="BX4" s="2">
        <f t="shared" si="1"/>
        <v>73</v>
      </c>
      <c r="BY4" s="2">
        <f t="shared" si="1"/>
        <v>74</v>
      </c>
      <c r="BZ4" s="2">
        <f t="shared" si="1"/>
        <v>75</v>
      </c>
      <c r="CA4" s="2">
        <f t="shared" si="1"/>
        <v>76</v>
      </c>
      <c r="CB4" s="2">
        <f t="shared" si="1"/>
        <v>77</v>
      </c>
      <c r="CC4" s="2">
        <f t="shared" si="1"/>
        <v>78</v>
      </c>
      <c r="CD4" s="2">
        <f t="shared" si="1"/>
        <v>79</v>
      </c>
      <c r="CE4" s="2">
        <f t="shared" si="1"/>
        <v>80</v>
      </c>
      <c r="CF4" s="2">
        <f t="shared" si="1"/>
        <v>81</v>
      </c>
      <c r="CG4" s="2">
        <f t="shared" si="1"/>
        <v>82</v>
      </c>
      <c r="CH4" s="2">
        <f t="shared" si="1"/>
        <v>83</v>
      </c>
      <c r="CI4" s="2">
        <f t="shared" si="1"/>
        <v>84</v>
      </c>
      <c r="CJ4" s="2">
        <f t="shared" si="1"/>
        <v>85</v>
      </c>
      <c r="CK4" s="2">
        <f t="shared" si="1"/>
        <v>86</v>
      </c>
      <c r="CL4" s="2">
        <f t="shared" si="1"/>
        <v>87</v>
      </c>
      <c r="CM4" s="2">
        <f t="shared" si="1"/>
        <v>88</v>
      </c>
      <c r="CN4" s="2">
        <f t="shared" si="1"/>
        <v>89</v>
      </c>
      <c r="CO4" s="2">
        <f t="shared" si="1"/>
        <v>90</v>
      </c>
      <c r="CP4" s="2">
        <f t="shared" si="1"/>
        <v>91</v>
      </c>
      <c r="CQ4" s="2">
        <f t="shared" si="1"/>
        <v>92</v>
      </c>
      <c r="CR4" s="2">
        <f t="shared" si="1"/>
        <v>93</v>
      </c>
      <c r="CS4" s="2">
        <f t="shared" si="1"/>
        <v>94</v>
      </c>
      <c r="CT4" s="2">
        <f t="shared" si="1"/>
        <v>95</v>
      </c>
      <c r="CU4" s="2">
        <f t="shared" si="1"/>
        <v>96</v>
      </c>
      <c r="CV4" s="2">
        <f t="shared" si="1"/>
        <v>97</v>
      </c>
      <c r="CW4" s="2">
        <f t="shared" si="1"/>
        <v>98</v>
      </c>
      <c r="CX4" s="2">
        <f t="shared" si="1"/>
        <v>99</v>
      </c>
      <c r="CY4" s="2">
        <f t="shared" si="1"/>
        <v>100</v>
      </c>
      <c r="CZ4" s="2">
        <f t="shared" si="1"/>
        <v>101</v>
      </c>
      <c r="DA4" s="2">
        <f t="shared" si="1"/>
        <v>102</v>
      </c>
      <c r="DB4" s="2">
        <f t="shared" si="1"/>
        <v>103</v>
      </c>
      <c r="DC4" s="2">
        <f t="shared" si="1"/>
        <v>104</v>
      </c>
      <c r="DD4" s="2">
        <f t="shared" si="1"/>
        <v>105</v>
      </c>
      <c r="DE4" s="2">
        <f t="shared" si="1"/>
        <v>106</v>
      </c>
      <c r="DF4" s="2">
        <f t="shared" si="1"/>
        <v>107</v>
      </c>
      <c r="DG4" s="2">
        <f t="shared" si="1"/>
        <v>108</v>
      </c>
      <c r="DH4" s="2">
        <f t="shared" si="1"/>
        <v>109</v>
      </c>
      <c r="DI4" s="2">
        <f t="shared" si="1"/>
        <v>110</v>
      </c>
      <c r="DJ4" s="2">
        <f t="shared" si="1"/>
        <v>111</v>
      </c>
      <c r="DK4" s="2">
        <f t="shared" si="1"/>
        <v>112</v>
      </c>
      <c r="DL4" s="2">
        <f t="shared" si="1"/>
        <v>113</v>
      </c>
      <c r="DM4" s="2">
        <f t="shared" si="1"/>
        <v>114</v>
      </c>
      <c r="DN4" s="2">
        <f t="shared" si="1"/>
        <v>115</v>
      </c>
      <c r="DO4" s="2">
        <f t="shared" si="1"/>
        <v>116</v>
      </c>
      <c r="DP4" s="2">
        <f t="shared" si="1"/>
        <v>117</v>
      </c>
      <c r="DQ4" s="2">
        <f t="shared" si="1"/>
        <v>118</v>
      </c>
      <c r="DR4" s="2">
        <f t="shared" si="1"/>
        <v>119</v>
      </c>
      <c r="DS4" s="2">
        <f t="shared" si="1"/>
        <v>120</v>
      </c>
      <c r="DT4" s="2">
        <f t="shared" si="1"/>
        <v>121</v>
      </c>
      <c r="DU4" s="2">
        <f t="shared" si="1"/>
        <v>122</v>
      </c>
      <c r="DV4" s="2">
        <f t="shared" si="1"/>
        <v>123</v>
      </c>
      <c r="DW4" s="2">
        <f t="shared" si="1"/>
        <v>124</v>
      </c>
      <c r="DX4" s="2">
        <f t="shared" si="1"/>
        <v>125</v>
      </c>
      <c r="DY4" s="2">
        <f t="shared" si="1"/>
        <v>126</v>
      </c>
      <c r="DZ4" s="2">
        <f t="shared" si="1"/>
        <v>127</v>
      </c>
      <c r="EA4" s="2">
        <f t="shared" si="1"/>
        <v>128</v>
      </c>
      <c r="EB4" s="2">
        <f t="shared" ref="EB4:EU4" si="2">EA4+1</f>
        <v>129</v>
      </c>
      <c r="EC4" s="2">
        <f t="shared" si="2"/>
        <v>130</v>
      </c>
      <c r="ED4" s="2">
        <f t="shared" si="2"/>
        <v>131</v>
      </c>
      <c r="EE4" s="2">
        <f t="shared" si="2"/>
        <v>132</v>
      </c>
      <c r="EF4" s="2">
        <f t="shared" si="2"/>
        <v>133</v>
      </c>
      <c r="EG4" s="2">
        <f t="shared" si="2"/>
        <v>134</v>
      </c>
      <c r="EH4" s="2">
        <f t="shared" si="2"/>
        <v>135</v>
      </c>
      <c r="EI4" s="2">
        <f t="shared" si="2"/>
        <v>136</v>
      </c>
      <c r="EJ4" s="2">
        <f t="shared" si="2"/>
        <v>137</v>
      </c>
      <c r="EK4" s="2">
        <f t="shared" si="2"/>
        <v>138</v>
      </c>
      <c r="EL4" s="2">
        <f t="shared" si="2"/>
        <v>139</v>
      </c>
      <c r="EM4" s="2">
        <f t="shared" si="2"/>
        <v>140</v>
      </c>
      <c r="EN4" s="2">
        <f t="shared" si="2"/>
        <v>141</v>
      </c>
      <c r="EO4" s="2">
        <f t="shared" si="2"/>
        <v>142</v>
      </c>
      <c r="EP4" s="2">
        <f t="shared" si="2"/>
        <v>143</v>
      </c>
      <c r="EQ4" s="2">
        <f t="shared" si="2"/>
        <v>144</v>
      </c>
      <c r="ER4" s="2">
        <f t="shared" si="2"/>
        <v>145</v>
      </c>
      <c r="ES4" s="2">
        <f t="shared" si="2"/>
        <v>146</v>
      </c>
      <c r="ET4" s="2">
        <f t="shared" si="2"/>
        <v>147</v>
      </c>
      <c r="EU4" s="2">
        <f t="shared" si="2"/>
        <v>148</v>
      </c>
    </row>
    <row r="5" spans="1:151" s="3" customFormat="1" x14ac:dyDescent="0.2">
      <c r="A5" s="3" t="s">
        <v>0</v>
      </c>
      <c r="C5" s="4" t="s">
        <v>153</v>
      </c>
      <c r="D5" s="3" t="s">
        <v>2</v>
      </c>
      <c r="E5" s="3" t="s">
        <v>3</v>
      </c>
      <c r="F5" s="3" t="s">
        <v>4</v>
      </c>
      <c r="G5" s="3" t="s">
        <v>5</v>
      </c>
      <c r="H5" s="3" t="s">
        <v>6</v>
      </c>
      <c r="I5" s="3" t="s">
        <v>7</v>
      </c>
      <c r="J5" s="3" t="s">
        <v>8</v>
      </c>
      <c r="K5" s="3" t="s">
        <v>9</v>
      </c>
      <c r="L5" s="3" t="s">
        <v>10</v>
      </c>
      <c r="M5" s="3" t="s">
        <v>11</v>
      </c>
      <c r="N5" s="3" t="s">
        <v>12</v>
      </c>
      <c r="O5" s="3" t="s">
        <v>13</v>
      </c>
      <c r="P5" s="3" t="s">
        <v>14</v>
      </c>
      <c r="Q5" s="3" t="s">
        <v>15</v>
      </c>
      <c r="R5" s="3" t="s">
        <v>16</v>
      </c>
      <c r="S5" s="3" t="s">
        <v>17</v>
      </c>
      <c r="T5" s="3" t="s">
        <v>18</v>
      </c>
      <c r="U5" s="3" t="s">
        <v>19</v>
      </c>
      <c r="V5" s="3" t="s">
        <v>20</v>
      </c>
      <c r="W5" s="3" t="s">
        <v>21</v>
      </c>
      <c r="X5" s="3" t="s">
        <v>22</v>
      </c>
      <c r="Y5" s="3" t="s">
        <v>23</v>
      </c>
      <c r="Z5" s="3" t="s">
        <v>24</v>
      </c>
      <c r="AA5" s="3" t="s">
        <v>25</v>
      </c>
      <c r="AB5" s="3" t="s">
        <v>26</v>
      </c>
      <c r="AC5" s="3" t="s">
        <v>27</v>
      </c>
      <c r="AD5" s="3" t="s">
        <v>28</v>
      </c>
      <c r="AE5" s="3" t="s">
        <v>29</v>
      </c>
      <c r="AF5" s="3" t="s">
        <v>30</v>
      </c>
      <c r="AG5" s="3" t="s">
        <v>31</v>
      </c>
      <c r="AH5" s="3" t="s">
        <v>32</v>
      </c>
      <c r="AI5" s="3" t="s">
        <v>33</v>
      </c>
      <c r="AJ5" s="3" t="s">
        <v>34</v>
      </c>
      <c r="AK5" s="3" t="s">
        <v>35</v>
      </c>
      <c r="AL5" s="3" t="s">
        <v>36</v>
      </c>
      <c r="AM5" s="3" t="s">
        <v>37</v>
      </c>
      <c r="AN5" s="3" t="s">
        <v>38</v>
      </c>
      <c r="AO5" s="3" t="s">
        <v>39</v>
      </c>
      <c r="AP5" s="3" t="s">
        <v>40</v>
      </c>
      <c r="AQ5" s="3" t="s">
        <v>41</v>
      </c>
      <c r="AR5" s="3" t="s">
        <v>42</v>
      </c>
      <c r="AS5" s="3" t="s">
        <v>43</v>
      </c>
      <c r="AT5" s="3" t="s">
        <v>44</v>
      </c>
      <c r="AU5" s="3" t="s">
        <v>45</v>
      </c>
      <c r="AV5" s="3" t="s">
        <v>46</v>
      </c>
      <c r="AW5" s="3" t="s">
        <v>47</v>
      </c>
      <c r="AX5" s="3" t="s">
        <v>48</v>
      </c>
      <c r="AY5" s="3" t="s">
        <v>49</v>
      </c>
      <c r="AZ5" s="3" t="s">
        <v>50</v>
      </c>
      <c r="BA5" s="3" t="s">
        <v>51</v>
      </c>
      <c r="BB5" s="3" t="s">
        <v>52</v>
      </c>
      <c r="BC5" s="3" t="s">
        <v>53</v>
      </c>
      <c r="BD5" s="3" t="s">
        <v>54</v>
      </c>
      <c r="BE5" s="3" t="s">
        <v>55</v>
      </c>
      <c r="BF5" s="3" t="s">
        <v>56</v>
      </c>
      <c r="BG5" s="3" t="s">
        <v>57</v>
      </c>
      <c r="BH5" s="3" t="s">
        <v>58</v>
      </c>
      <c r="BI5" s="3" t="s">
        <v>59</v>
      </c>
      <c r="BJ5" s="3" t="s">
        <v>60</v>
      </c>
      <c r="BK5" s="3" t="s">
        <v>61</v>
      </c>
      <c r="BL5" s="3" t="s">
        <v>62</v>
      </c>
      <c r="BM5" s="3" t="s">
        <v>63</v>
      </c>
      <c r="BN5" s="3" t="s">
        <v>64</v>
      </c>
      <c r="BO5" s="3" t="s">
        <v>65</v>
      </c>
      <c r="BP5" s="3" t="s">
        <v>66</v>
      </c>
      <c r="BQ5" s="3" t="s">
        <v>67</v>
      </c>
      <c r="BR5" s="3" t="s">
        <v>68</v>
      </c>
      <c r="BS5" s="3" t="s">
        <v>69</v>
      </c>
      <c r="BT5" s="3" t="s">
        <v>70</v>
      </c>
      <c r="BU5" s="3" t="s">
        <v>71</v>
      </c>
      <c r="BV5" s="3" t="s">
        <v>72</v>
      </c>
      <c r="BW5" s="3" t="s">
        <v>73</v>
      </c>
      <c r="BX5" s="3" t="s">
        <v>74</v>
      </c>
      <c r="BY5" s="3" t="s">
        <v>75</v>
      </c>
      <c r="BZ5" s="3" t="s">
        <v>76</v>
      </c>
      <c r="CA5" s="3" t="s">
        <v>77</v>
      </c>
      <c r="CB5" s="3" t="s">
        <v>78</v>
      </c>
      <c r="CC5" s="3" t="s">
        <v>79</v>
      </c>
      <c r="CD5" s="3" t="s">
        <v>80</v>
      </c>
      <c r="CE5" s="3" t="s">
        <v>81</v>
      </c>
      <c r="CF5" s="3" t="s">
        <v>82</v>
      </c>
      <c r="CG5" s="3" t="s">
        <v>83</v>
      </c>
      <c r="CH5" s="3" t="s">
        <v>84</v>
      </c>
      <c r="CI5" s="3" t="s">
        <v>85</v>
      </c>
      <c r="CJ5" s="3" t="s">
        <v>86</v>
      </c>
      <c r="CK5" s="3" t="s">
        <v>87</v>
      </c>
      <c r="CL5" s="3" t="s">
        <v>88</v>
      </c>
      <c r="CM5" s="3" t="s">
        <v>89</v>
      </c>
      <c r="CN5" s="3" t="s">
        <v>90</v>
      </c>
      <c r="CO5" s="3" t="s">
        <v>91</v>
      </c>
      <c r="CP5" s="3" t="s">
        <v>92</v>
      </c>
      <c r="CQ5" s="3" t="s">
        <v>93</v>
      </c>
      <c r="CR5" s="3" t="s">
        <v>94</v>
      </c>
      <c r="CS5" s="3" t="s">
        <v>95</v>
      </c>
      <c r="CT5" s="3" t="s">
        <v>96</v>
      </c>
      <c r="CU5" s="3" t="s">
        <v>97</v>
      </c>
      <c r="CV5" s="3" t="s">
        <v>98</v>
      </c>
      <c r="CW5" s="3" t="s">
        <v>99</v>
      </c>
      <c r="CX5" s="3" t="s">
        <v>100</v>
      </c>
      <c r="CY5" s="3" t="s">
        <v>101</v>
      </c>
      <c r="CZ5" s="3" t="s">
        <v>102</v>
      </c>
      <c r="DA5" s="3" t="s">
        <v>103</v>
      </c>
      <c r="DB5" s="3" t="s">
        <v>104</v>
      </c>
      <c r="DC5" s="3" t="s">
        <v>105</v>
      </c>
      <c r="DD5" s="3" t="s">
        <v>106</v>
      </c>
      <c r="DE5" s="3" t="s">
        <v>107</v>
      </c>
      <c r="DF5" s="3" t="s">
        <v>108</v>
      </c>
      <c r="DG5" s="3" t="s">
        <v>109</v>
      </c>
      <c r="DH5" s="3" t="s">
        <v>110</v>
      </c>
      <c r="DI5" s="3" t="s">
        <v>111</v>
      </c>
      <c r="DJ5" s="3" t="s">
        <v>112</v>
      </c>
      <c r="DK5" s="3" t="s">
        <v>113</v>
      </c>
      <c r="DL5" s="3" t="s">
        <v>114</v>
      </c>
      <c r="DM5" s="3" t="s">
        <v>115</v>
      </c>
      <c r="DN5" s="3" t="s">
        <v>116</v>
      </c>
      <c r="DO5" s="3" t="s">
        <v>117</v>
      </c>
      <c r="DP5" s="3" t="s">
        <v>118</v>
      </c>
      <c r="DQ5" s="3" t="s">
        <v>119</v>
      </c>
      <c r="DR5" s="3" t="s">
        <v>120</v>
      </c>
      <c r="DS5" s="3" t="s">
        <v>121</v>
      </c>
      <c r="DT5" s="3" t="s">
        <v>122</v>
      </c>
      <c r="DU5" s="3" t="s">
        <v>123</v>
      </c>
      <c r="DV5" s="3" t="s">
        <v>124</v>
      </c>
      <c r="DW5" s="3" t="s">
        <v>125</v>
      </c>
      <c r="DX5" s="3" t="s">
        <v>126</v>
      </c>
      <c r="DY5" s="3" t="s">
        <v>127</v>
      </c>
      <c r="DZ5" s="3" t="s">
        <v>128</v>
      </c>
      <c r="EA5" s="3" t="s">
        <v>129</v>
      </c>
      <c r="EB5" s="3" t="s">
        <v>130</v>
      </c>
      <c r="EC5" s="3" t="s">
        <v>131</v>
      </c>
      <c r="ED5" s="3" t="s">
        <v>132</v>
      </c>
      <c r="EE5" s="3" t="s">
        <v>133</v>
      </c>
      <c r="EF5" s="3" t="s">
        <v>134</v>
      </c>
      <c r="EG5" s="3" t="s">
        <v>135</v>
      </c>
      <c r="EH5" s="3" t="s">
        <v>136</v>
      </c>
      <c r="EI5" s="3" t="s">
        <v>137</v>
      </c>
      <c r="EJ5" s="3" t="s">
        <v>138</v>
      </c>
      <c r="EK5" s="3" t="s">
        <v>139</v>
      </c>
      <c r="EL5" s="3" t="s">
        <v>140</v>
      </c>
      <c r="EM5" s="3" t="s">
        <v>141</v>
      </c>
      <c r="EN5" s="3" t="s">
        <v>142</v>
      </c>
      <c r="EO5" s="3" t="s">
        <v>143</v>
      </c>
      <c r="EP5" s="3" t="s">
        <v>144</v>
      </c>
      <c r="EQ5" s="3" t="s">
        <v>145</v>
      </c>
      <c r="ER5" s="3" t="s">
        <v>146</v>
      </c>
      <c r="ES5" s="3" t="s">
        <v>147</v>
      </c>
      <c r="ET5" s="3" t="s">
        <v>148</v>
      </c>
      <c r="EU5" s="3" t="s">
        <v>149</v>
      </c>
    </row>
    <row r="6" spans="1:151" s="3" customFormat="1" x14ac:dyDescent="0.2">
      <c r="A6" s="5"/>
      <c r="B6" s="6" t="s">
        <v>158</v>
      </c>
      <c r="D6" s="7" t="s">
        <v>162</v>
      </c>
    </row>
    <row r="7" spans="1:151" s="3" customFormat="1" x14ac:dyDescent="0.2">
      <c r="A7" s="2">
        <v>2018</v>
      </c>
      <c r="B7" s="8">
        <v>1</v>
      </c>
      <c r="C7" s="4"/>
      <c r="D7" s="9">
        <v>1281000000</v>
      </c>
      <c r="E7" s="9">
        <v>132000000</v>
      </c>
      <c r="F7" s="9">
        <v>187000000</v>
      </c>
      <c r="G7" s="9">
        <v>128300000.00000001</v>
      </c>
      <c r="H7" s="9">
        <v>499000000</v>
      </c>
      <c r="I7" s="9">
        <v>285000000</v>
      </c>
      <c r="J7" s="9">
        <v>1107000000</v>
      </c>
      <c r="K7" s="9">
        <v>68000000</v>
      </c>
      <c r="L7" s="9">
        <v>279000000</v>
      </c>
      <c r="M7" s="9">
        <v>43000000</v>
      </c>
      <c r="N7" s="9">
        <v>28000000</v>
      </c>
      <c r="O7" s="9">
        <v>77000000</v>
      </c>
      <c r="P7" s="9">
        <v>10000000</v>
      </c>
      <c r="Q7" s="9">
        <v>303000000</v>
      </c>
      <c r="R7" s="9">
        <v>12000000</v>
      </c>
      <c r="S7" s="9">
        <v>110000000</v>
      </c>
      <c r="T7" s="9">
        <v>199000000</v>
      </c>
      <c r="U7" s="9">
        <v>6000000</v>
      </c>
      <c r="V7" s="9">
        <v>60000000</v>
      </c>
      <c r="W7" s="9">
        <v>15000000</v>
      </c>
      <c r="X7" s="9">
        <v>45000000</v>
      </c>
      <c r="Y7" s="9">
        <v>68000000</v>
      </c>
      <c r="Z7" s="9">
        <v>8199999.9999999991</v>
      </c>
      <c r="AA7" s="9">
        <v>4700000</v>
      </c>
      <c r="AB7" s="9">
        <v>6000000</v>
      </c>
      <c r="AC7" s="9">
        <v>79000000</v>
      </c>
      <c r="AD7" s="9">
        <v>15000000</v>
      </c>
      <c r="AE7" s="9">
        <v>28000000</v>
      </c>
      <c r="AF7" s="9">
        <v>12000000</v>
      </c>
      <c r="AG7" s="9">
        <v>12000000</v>
      </c>
      <c r="AH7" s="9">
        <v>9000000</v>
      </c>
      <c r="AI7" s="9">
        <v>6200000</v>
      </c>
      <c r="AJ7" s="9">
        <v>7000000</v>
      </c>
      <c r="AK7" s="9">
        <v>1100000</v>
      </c>
      <c r="AL7" s="9">
        <v>442000000</v>
      </c>
      <c r="AM7" s="9">
        <v>3000000</v>
      </c>
      <c r="AN7" s="9">
        <v>281000000</v>
      </c>
      <c r="AO7" s="9">
        <v>12000000</v>
      </c>
      <c r="AP7" s="9">
        <v>2500000</v>
      </c>
      <c r="AQ7" s="9">
        <v>70000000</v>
      </c>
      <c r="AR7" s="9">
        <v>23000000</v>
      </c>
      <c r="AS7" s="9">
        <v>4300000</v>
      </c>
      <c r="AT7" s="9">
        <v>1800000</v>
      </c>
      <c r="AU7" s="9">
        <v>262000000</v>
      </c>
      <c r="AV7" s="9">
        <v>5500000</v>
      </c>
      <c r="AW7" s="9">
        <v>27000000</v>
      </c>
      <c r="AX7" s="9">
        <v>640000</v>
      </c>
      <c r="AY7" s="9">
        <v>75000000</v>
      </c>
      <c r="AZ7" s="9">
        <v>13000000</v>
      </c>
      <c r="BA7" s="9">
        <v>3000000</v>
      </c>
      <c r="BB7" s="9">
        <v>2500000</v>
      </c>
      <c r="BC7" s="9">
        <v>2400000</v>
      </c>
      <c r="BD7" s="9">
        <v>74000000</v>
      </c>
      <c r="BE7" s="9">
        <v>4700000</v>
      </c>
      <c r="BF7" s="9">
        <v>2000000</v>
      </c>
      <c r="BG7" s="9">
        <v>6500000</v>
      </c>
      <c r="BH7" s="9">
        <v>75000000</v>
      </c>
      <c r="BI7" s="9">
        <v>37000000</v>
      </c>
      <c r="BJ7" s="9">
        <v>80000000</v>
      </c>
      <c r="BK7" s="9">
        <v>6000000</v>
      </c>
      <c r="BL7" s="9">
        <v>76000000</v>
      </c>
      <c r="BM7" s="9">
        <v>24000000</v>
      </c>
      <c r="BN7" s="9">
        <v>330000</v>
      </c>
      <c r="BO7" s="9">
        <v>66000000</v>
      </c>
      <c r="BP7" s="9">
        <v>52000000</v>
      </c>
      <c r="BQ7" s="9">
        <v>47000000</v>
      </c>
      <c r="BR7" s="9">
        <v>5200000</v>
      </c>
      <c r="BS7" s="9">
        <v>98000000</v>
      </c>
      <c r="BT7" s="9">
        <v>450000</v>
      </c>
      <c r="BU7" s="9">
        <v>740000</v>
      </c>
      <c r="BV7" s="9">
        <v>1500000</v>
      </c>
      <c r="BW7" s="9">
        <v>230000</v>
      </c>
      <c r="BX7" s="9">
        <v>20000000</v>
      </c>
      <c r="BY7" s="9">
        <v>19000000</v>
      </c>
      <c r="BZ7" s="9">
        <v>18000000</v>
      </c>
      <c r="CA7" s="9">
        <v>4300000</v>
      </c>
      <c r="CB7" s="9">
        <v>390000</v>
      </c>
      <c r="CC7" s="9">
        <v>10000000</v>
      </c>
      <c r="CD7" s="9">
        <v>450000</v>
      </c>
      <c r="CE7" s="9">
        <v>50000000</v>
      </c>
      <c r="CF7" s="9">
        <v>480000</v>
      </c>
      <c r="CG7" s="9">
        <v>8000000</v>
      </c>
      <c r="CH7" s="9">
        <v>84000000</v>
      </c>
      <c r="CI7" s="9">
        <v>70000</v>
      </c>
      <c r="CJ7" s="9">
        <v>1200000</v>
      </c>
      <c r="CK7" s="9">
        <v>2600000</v>
      </c>
      <c r="CL7" s="9">
        <v>7500000</v>
      </c>
      <c r="CM7" s="9">
        <v>30000000</v>
      </c>
      <c r="CN7" s="9">
        <v>46000000</v>
      </c>
      <c r="CO7" s="9">
        <v>148000000</v>
      </c>
      <c r="CP7" s="9">
        <v>1200000</v>
      </c>
      <c r="CQ7" s="9">
        <v>12000000</v>
      </c>
      <c r="CR7" s="9">
        <v>150</v>
      </c>
      <c r="CS7" s="9">
        <v>6500000</v>
      </c>
      <c r="CT7" s="9">
        <v>1400000</v>
      </c>
      <c r="CU7" s="9">
        <v>7900000</v>
      </c>
      <c r="CV7" s="9">
        <v>10000000</v>
      </c>
      <c r="CW7" s="9">
        <v>27000000</v>
      </c>
      <c r="CX7" s="9">
        <v>31000000</v>
      </c>
      <c r="CY7" s="9">
        <v>8000000</v>
      </c>
      <c r="CZ7" s="9">
        <v>1500</v>
      </c>
      <c r="DA7" s="9">
        <v>13000000</v>
      </c>
      <c r="DB7" s="9">
        <v>3200000</v>
      </c>
      <c r="DC7" s="9">
        <v>26000000</v>
      </c>
      <c r="DD7" s="9">
        <v>70000</v>
      </c>
      <c r="DE7" s="9">
        <v>14000000</v>
      </c>
      <c r="DF7" s="9">
        <v>860000</v>
      </c>
      <c r="DG7" s="9">
        <v>3600000</v>
      </c>
      <c r="DH7" s="9">
        <v>25000000</v>
      </c>
      <c r="DI7" s="9">
        <v>60000000</v>
      </c>
      <c r="DJ7" s="9">
        <v>900000</v>
      </c>
      <c r="DK7" s="9">
        <v>20000000</v>
      </c>
      <c r="DL7" s="9">
        <v>25000000</v>
      </c>
      <c r="DM7" s="9">
        <v>0</v>
      </c>
      <c r="DN7" s="9">
        <v>10000000</v>
      </c>
      <c r="DO7" s="9">
        <v>81000000</v>
      </c>
      <c r="DP7" s="9">
        <v>12000000</v>
      </c>
      <c r="DQ7" s="9">
        <v>90000</v>
      </c>
      <c r="DR7" s="9">
        <v>10000</v>
      </c>
      <c r="DS7" s="9">
        <v>1300000</v>
      </c>
      <c r="DT7" s="9">
        <v>10000000</v>
      </c>
      <c r="DU7" s="9">
        <v>0</v>
      </c>
      <c r="DV7" s="9">
        <v>1100000</v>
      </c>
      <c r="DW7" s="9">
        <v>3900000</v>
      </c>
      <c r="DX7" s="9">
        <v>200</v>
      </c>
      <c r="DY7" s="9">
        <v>41000000</v>
      </c>
      <c r="DZ7" s="9">
        <v>26000000</v>
      </c>
      <c r="EA7" s="9">
        <v>10000</v>
      </c>
      <c r="EB7" s="9">
        <v>1600000</v>
      </c>
      <c r="EC7" s="9">
        <v>450000</v>
      </c>
      <c r="ED7" s="9">
        <v>2200000</v>
      </c>
      <c r="EE7" s="9">
        <v>10000</v>
      </c>
      <c r="EF7" s="9">
        <v>600000</v>
      </c>
      <c r="EG7" s="9">
        <v>0</v>
      </c>
      <c r="EH7" s="9">
        <v>10000000</v>
      </c>
      <c r="EI7" s="9">
        <v>9100000</v>
      </c>
      <c r="EJ7" s="9">
        <v>1000000</v>
      </c>
      <c r="EK7" s="9">
        <v>570000</v>
      </c>
      <c r="EL7" s="9">
        <v>1600000</v>
      </c>
      <c r="EM7" s="9">
        <v>35000000</v>
      </c>
      <c r="EN7" s="9">
        <v>34000000</v>
      </c>
      <c r="EO7" s="9">
        <v>7000000</v>
      </c>
      <c r="EP7" s="9">
        <v>3300000</v>
      </c>
      <c r="EQ7" s="9">
        <v>30000</v>
      </c>
      <c r="ER7" s="9">
        <v>620000</v>
      </c>
      <c r="ES7" s="9">
        <v>1600000</v>
      </c>
      <c r="ET7" s="9">
        <v>500000</v>
      </c>
      <c r="EU7" s="9">
        <v>2500000</v>
      </c>
    </row>
    <row r="8" spans="1:151" s="3" customFormat="1" x14ac:dyDescent="0.2">
      <c r="A8" s="2">
        <f>A7-1</f>
        <v>2017</v>
      </c>
      <c r="B8" s="8">
        <f>B7*98.82%</f>
        <v>0.98819999999999997</v>
      </c>
      <c r="D8" s="9">
        <f>D$7*$B8</f>
        <v>1265884200</v>
      </c>
      <c r="E8" s="9">
        <f>E$7*$B8</f>
        <v>130442400</v>
      </c>
      <c r="F8" s="9">
        <f t="shared" ref="F8:BQ9" si="3">F$7*$B8</f>
        <v>184793400</v>
      </c>
      <c r="G8" s="9">
        <f t="shared" si="3"/>
        <v>126786060.00000001</v>
      </c>
      <c r="H8" s="9">
        <f t="shared" si="3"/>
        <v>493111800</v>
      </c>
      <c r="I8" s="9">
        <f t="shared" si="3"/>
        <v>281637000</v>
      </c>
      <c r="J8" s="9">
        <f t="shared" si="3"/>
        <v>1093937400</v>
      </c>
      <c r="K8" s="9">
        <f t="shared" si="3"/>
        <v>67197600</v>
      </c>
      <c r="L8" s="9">
        <f t="shared" si="3"/>
        <v>275707800</v>
      </c>
      <c r="M8" s="9">
        <f t="shared" si="3"/>
        <v>42492600</v>
      </c>
      <c r="N8" s="9">
        <f t="shared" si="3"/>
        <v>27669600</v>
      </c>
      <c r="O8" s="9">
        <f t="shared" si="3"/>
        <v>76091400</v>
      </c>
      <c r="P8" s="9">
        <f t="shared" si="3"/>
        <v>9882000</v>
      </c>
      <c r="Q8" s="9">
        <f t="shared" si="3"/>
        <v>299424600</v>
      </c>
      <c r="R8" s="9">
        <f t="shared" si="3"/>
        <v>11858400</v>
      </c>
      <c r="S8" s="9">
        <f t="shared" si="3"/>
        <v>108702000</v>
      </c>
      <c r="T8" s="9">
        <f t="shared" si="3"/>
        <v>196651800</v>
      </c>
      <c r="U8" s="9">
        <f t="shared" si="3"/>
        <v>5929200</v>
      </c>
      <c r="V8" s="9">
        <f t="shared" si="3"/>
        <v>59292000</v>
      </c>
      <c r="W8" s="9">
        <f t="shared" si="3"/>
        <v>14823000</v>
      </c>
      <c r="X8" s="9">
        <f t="shared" si="3"/>
        <v>44469000</v>
      </c>
      <c r="Y8" s="9">
        <f t="shared" si="3"/>
        <v>67197600</v>
      </c>
      <c r="Z8" s="9">
        <f t="shared" si="3"/>
        <v>8103239.9999999991</v>
      </c>
      <c r="AA8" s="9">
        <f t="shared" si="3"/>
        <v>4644540</v>
      </c>
      <c r="AB8" s="9">
        <f t="shared" si="3"/>
        <v>5929200</v>
      </c>
      <c r="AC8" s="9">
        <f t="shared" si="3"/>
        <v>78067800</v>
      </c>
      <c r="AD8" s="9">
        <f t="shared" si="3"/>
        <v>14823000</v>
      </c>
      <c r="AE8" s="9">
        <f t="shared" si="3"/>
        <v>27669600</v>
      </c>
      <c r="AF8" s="9">
        <f t="shared" si="3"/>
        <v>11858400</v>
      </c>
      <c r="AG8" s="9">
        <f t="shared" si="3"/>
        <v>11858400</v>
      </c>
      <c r="AH8" s="9">
        <f t="shared" si="3"/>
        <v>8893800</v>
      </c>
      <c r="AI8" s="9">
        <f t="shared" si="3"/>
        <v>6126840</v>
      </c>
      <c r="AJ8" s="9">
        <f t="shared" si="3"/>
        <v>6917400</v>
      </c>
      <c r="AK8" s="9">
        <f t="shared" si="3"/>
        <v>1087020</v>
      </c>
      <c r="AL8" s="9">
        <f t="shared" si="3"/>
        <v>436784400</v>
      </c>
      <c r="AM8" s="9">
        <f t="shared" si="3"/>
        <v>2964600</v>
      </c>
      <c r="AN8" s="9">
        <f t="shared" si="3"/>
        <v>277684200</v>
      </c>
      <c r="AO8" s="9">
        <f t="shared" si="3"/>
        <v>11858400</v>
      </c>
      <c r="AP8" s="9">
        <f t="shared" si="3"/>
        <v>2470500</v>
      </c>
      <c r="AQ8" s="9">
        <f t="shared" si="3"/>
        <v>69174000</v>
      </c>
      <c r="AR8" s="9">
        <f t="shared" si="3"/>
        <v>22728600</v>
      </c>
      <c r="AS8" s="9">
        <f t="shared" si="3"/>
        <v>4249260</v>
      </c>
      <c r="AT8" s="9">
        <f t="shared" si="3"/>
        <v>1778760</v>
      </c>
      <c r="AU8" s="9">
        <f t="shared" si="3"/>
        <v>258908400</v>
      </c>
      <c r="AV8" s="9">
        <f t="shared" si="3"/>
        <v>5435100</v>
      </c>
      <c r="AW8" s="9">
        <f t="shared" si="3"/>
        <v>26681400</v>
      </c>
      <c r="AX8" s="9">
        <f t="shared" si="3"/>
        <v>632448</v>
      </c>
      <c r="AY8" s="9">
        <f t="shared" si="3"/>
        <v>74115000</v>
      </c>
      <c r="AZ8" s="9">
        <f t="shared" si="3"/>
        <v>12846600</v>
      </c>
      <c r="BA8" s="9">
        <f t="shared" si="3"/>
        <v>2964600</v>
      </c>
      <c r="BB8" s="9">
        <f t="shared" si="3"/>
        <v>2470500</v>
      </c>
      <c r="BC8" s="9">
        <f t="shared" si="3"/>
        <v>2371680</v>
      </c>
      <c r="BD8" s="9">
        <f t="shared" si="3"/>
        <v>73126800</v>
      </c>
      <c r="BE8" s="9">
        <f t="shared" si="3"/>
        <v>4644540</v>
      </c>
      <c r="BF8" s="9">
        <f t="shared" si="3"/>
        <v>1976400</v>
      </c>
      <c r="BG8" s="9">
        <f t="shared" si="3"/>
        <v>6423300</v>
      </c>
      <c r="BH8" s="9">
        <f t="shared" si="3"/>
        <v>74115000</v>
      </c>
      <c r="BI8" s="9">
        <f t="shared" si="3"/>
        <v>36563400</v>
      </c>
      <c r="BJ8" s="9">
        <f t="shared" si="3"/>
        <v>79056000</v>
      </c>
      <c r="BK8" s="9">
        <f t="shared" si="3"/>
        <v>5929200</v>
      </c>
      <c r="BL8" s="9">
        <f t="shared" si="3"/>
        <v>75103200</v>
      </c>
      <c r="BM8" s="9">
        <f t="shared" si="3"/>
        <v>23716800</v>
      </c>
      <c r="BN8" s="9">
        <f t="shared" si="3"/>
        <v>326106</v>
      </c>
      <c r="BO8" s="9">
        <f t="shared" si="3"/>
        <v>65221200</v>
      </c>
      <c r="BP8" s="9">
        <f t="shared" si="3"/>
        <v>51386400</v>
      </c>
      <c r="BQ8" s="9">
        <f t="shared" si="3"/>
        <v>46445400</v>
      </c>
      <c r="BR8" s="9">
        <f t="shared" ref="BR8:EC11" si="4">BR$7*$B8</f>
        <v>5138640</v>
      </c>
      <c r="BS8" s="9">
        <f t="shared" si="4"/>
        <v>96843600</v>
      </c>
      <c r="BT8" s="9">
        <f t="shared" si="4"/>
        <v>444690</v>
      </c>
      <c r="BU8" s="9">
        <f t="shared" si="4"/>
        <v>731268</v>
      </c>
      <c r="BV8" s="9">
        <f t="shared" si="4"/>
        <v>1482300</v>
      </c>
      <c r="BW8" s="9">
        <f t="shared" si="4"/>
        <v>227286</v>
      </c>
      <c r="BX8" s="9">
        <f t="shared" si="4"/>
        <v>19764000</v>
      </c>
      <c r="BY8" s="9">
        <f t="shared" si="4"/>
        <v>18775800</v>
      </c>
      <c r="BZ8" s="9">
        <f t="shared" si="4"/>
        <v>17787600</v>
      </c>
      <c r="CA8" s="9">
        <f t="shared" si="4"/>
        <v>4249260</v>
      </c>
      <c r="CB8" s="9">
        <f t="shared" si="4"/>
        <v>385398</v>
      </c>
      <c r="CC8" s="9">
        <f t="shared" si="4"/>
        <v>9882000</v>
      </c>
      <c r="CD8" s="9">
        <f t="shared" si="4"/>
        <v>444690</v>
      </c>
      <c r="CE8" s="9">
        <f t="shared" si="4"/>
        <v>49410000</v>
      </c>
      <c r="CF8" s="9">
        <f t="shared" si="4"/>
        <v>474336</v>
      </c>
      <c r="CG8" s="9">
        <f t="shared" si="4"/>
        <v>7905600</v>
      </c>
      <c r="CH8" s="9">
        <f t="shared" si="4"/>
        <v>83008800</v>
      </c>
      <c r="CI8" s="9">
        <f t="shared" si="4"/>
        <v>69174</v>
      </c>
      <c r="CJ8" s="9">
        <f t="shared" si="4"/>
        <v>1185840</v>
      </c>
      <c r="CK8" s="9">
        <f t="shared" si="4"/>
        <v>2569320</v>
      </c>
      <c r="CL8" s="9">
        <f t="shared" si="4"/>
        <v>7411500</v>
      </c>
      <c r="CM8" s="9">
        <f t="shared" si="4"/>
        <v>29646000</v>
      </c>
      <c r="CN8" s="9">
        <f t="shared" si="4"/>
        <v>45457200</v>
      </c>
      <c r="CO8" s="9">
        <f t="shared" si="4"/>
        <v>146253600</v>
      </c>
      <c r="CP8" s="9">
        <f t="shared" si="4"/>
        <v>1185840</v>
      </c>
      <c r="CQ8" s="9">
        <f t="shared" si="4"/>
        <v>11858400</v>
      </c>
      <c r="CR8" s="9">
        <f t="shared" si="4"/>
        <v>148.22999999999999</v>
      </c>
      <c r="CS8" s="9">
        <f t="shared" si="4"/>
        <v>6423300</v>
      </c>
      <c r="CT8" s="9">
        <f t="shared" si="4"/>
        <v>1383480</v>
      </c>
      <c r="CU8" s="9">
        <f t="shared" si="4"/>
        <v>7806780</v>
      </c>
      <c r="CV8" s="9">
        <f t="shared" si="4"/>
        <v>9882000</v>
      </c>
      <c r="CW8" s="9">
        <f t="shared" si="4"/>
        <v>26681400</v>
      </c>
      <c r="CX8" s="9">
        <f t="shared" si="4"/>
        <v>30634200</v>
      </c>
      <c r="CY8" s="9">
        <f t="shared" si="4"/>
        <v>7905600</v>
      </c>
      <c r="CZ8" s="9">
        <f t="shared" si="4"/>
        <v>1482.3</v>
      </c>
      <c r="DA8" s="9">
        <f t="shared" si="4"/>
        <v>12846600</v>
      </c>
      <c r="DB8" s="9">
        <f t="shared" si="4"/>
        <v>3162240</v>
      </c>
      <c r="DC8" s="9">
        <f t="shared" si="4"/>
        <v>25693200</v>
      </c>
      <c r="DD8" s="9">
        <f t="shared" si="4"/>
        <v>69174</v>
      </c>
      <c r="DE8" s="9">
        <f t="shared" si="4"/>
        <v>13834800</v>
      </c>
      <c r="DF8" s="9">
        <f t="shared" si="4"/>
        <v>849852</v>
      </c>
      <c r="DG8" s="9">
        <f t="shared" si="4"/>
        <v>3557520</v>
      </c>
      <c r="DH8" s="9">
        <f t="shared" si="4"/>
        <v>24705000</v>
      </c>
      <c r="DI8" s="9">
        <f t="shared" si="4"/>
        <v>59292000</v>
      </c>
      <c r="DJ8" s="9">
        <f t="shared" si="4"/>
        <v>889380</v>
      </c>
      <c r="DK8" s="9">
        <f t="shared" si="4"/>
        <v>19764000</v>
      </c>
      <c r="DL8" s="9">
        <f t="shared" si="4"/>
        <v>24705000</v>
      </c>
      <c r="DM8" s="9">
        <f t="shared" si="4"/>
        <v>0</v>
      </c>
      <c r="DN8" s="9">
        <f t="shared" si="4"/>
        <v>9882000</v>
      </c>
      <c r="DO8" s="9">
        <f t="shared" si="4"/>
        <v>80044200</v>
      </c>
      <c r="DP8" s="9">
        <f t="shared" si="4"/>
        <v>11858400</v>
      </c>
      <c r="DQ8" s="9">
        <f t="shared" si="4"/>
        <v>88938</v>
      </c>
      <c r="DR8" s="9">
        <f t="shared" si="4"/>
        <v>9882</v>
      </c>
      <c r="DS8" s="9">
        <f t="shared" si="4"/>
        <v>1284660</v>
      </c>
      <c r="DT8" s="9">
        <f t="shared" si="4"/>
        <v>9882000</v>
      </c>
      <c r="DU8" s="9">
        <f t="shared" si="4"/>
        <v>0</v>
      </c>
      <c r="DV8" s="9">
        <f t="shared" si="4"/>
        <v>1087020</v>
      </c>
      <c r="DW8" s="9">
        <f t="shared" si="4"/>
        <v>3853980</v>
      </c>
      <c r="DX8" s="9">
        <f t="shared" si="4"/>
        <v>197.64</v>
      </c>
      <c r="DY8" s="9">
        <f t="shared" si="4"/>
        <v>40516200</v>
      </c>
      <c r="DZ8" s="9">
        <f t="shared" si="4"/>
        <v>25693200</v>
      </c>
      <c r="EA8" s="9">
        <f t="shared" si="4"/>
        <v>9882</v>
      </c>
      <c r="EB8" s="9">
        <f t="shared" si="4"/>
        <v>1581120</v>
      </c>
      <c r="EC8" s="9">
        <f t="shared" si="4"/>
        <v>444690</v>
      </c>
      <c r="ED8" s="9">
        <f t="shared" ref="ED8:EU10" si="5">ED$7*$B8</f>
        <v>2174040</v>
      </c>
      <c r="EE8" s="9">
        <f t="shared" si="5"/>
        <v>9882</v>
      </c>
      <c r="EF8" s="9">
        <f t="shared" si="5"/>
        <v>592920</v>
      </c>
      <c r="EG8" s="9">
        <f t="shared" si="5"/>
        <v>0</v>
      </c>
      <c r="EH8" s="9">
        <f t="shared" si="5"/>
        <v>9882000</v>
      </c>
      <c r="EI8" s="9">
        <f t="shared" si="5"/>
        <v>8992620</v>
      </c>
      <c r="EJ8" s="9">
        <f t="shared" si="5"/>
        <v>988200</v>
      </c>
      <c r="EK8" s="9">
        <f t="shared" si="5"/>
        <v>563274</v>
      </c>
      <c r="EL8" s="9">
        <f t="shared" si="5"/>
        <v>1581120</v>
      </c>
      <c r="EM8" s="9">
        <f t="shared" si="5"/>
        <v>34587000</v>
      </c>
      <c r="EN8" s="9">
        <f t="shared" si="5"/>
        <v>33598800</v>
      </c>
      <c r="EO8" s="9">
        <f t="shared" si="5"/>
        <v>6917400</v>
      </c>
      <c r="EP8" s="9">
        <f t="shared" si="5"/>
        <v>3261060</v>
      </c>
      <c r="EQ8" s="9">
        <f t="shared" si="5"/>
        <v>29646</v>
      </c>
      <c r="ER8" s="9">
        <f t="shared" si="5"/>
        <v>612684</v>
      </c>
      <c r="ES8" s="9">
        <f t="shared" si="5"/>
        <v>1581120</v>
      </c>
      <c r="ET8" s="9">
        <f t="shared" si="5"/>
        <v>494100</v>
      </c>
      <c r="EU8" s="9">
        <f t="shared" si="5"/>
        <v>2470500</v>
      </c>
    </row>
    <row r="9" spans="1:151" s="3" customFormat="1" x14ac:dyDescent="0.2">
      <c r="A9" s="2">
        <f t="shared" ref="A9:A19" si="6">A8-1</f>
        <v>2016</v>
      </c>
      <c r="B9" s="8">
        <f t="shared" ref="B9:B19" si="7">B8*98.82%</f>
        <v>0.97653923999999992</v>
      </c>
      <c r="D9" s="9">
        <f t="shared" ref="D9:S19" si="8">D$7*$B9</f>
        <v>1250946766.4399998</v>
      </c>
      <c r="E9" s="9">
        <f t="shared" si="8"/>
        <v>128903179.67999999</v>
      </c>
      <c r="F9" s="9">
        <f t="shared" si="8"/>
        <v>182612837.88</v>
      </c>
      <c r="G9" s="9">
        <f t="shared" si="8"/>
        <v>125289984.492</v>
      </c>
      <c r="H9" s="9">
        <f t="shared" si="8"/>
        <v>487293080.75999993</v>
      </c>
      <c r="I9" s="9">
        <f t="shared" si="8"/>
        <v>278313683.39999998</v>
      </c>
      <c r="J9" s="9">
        <f t="shared" si="8"/>
        <v>1081028938.6799998</v>
      </c>
      <c r="K9" s="9">
        <f t="shared" si="8"/>
        <v>66404668.319999993</v>
      </c>
      <c r="L9" s="9">
        <f t="shared" si="8"/>
        <v>272454447.95999998</v>
      </c>
      <c r="M9" s="9">
        <f t="shared" si="8"/>
        <v>41991187.319999993</v>
      </c>
      <c r="N9" s="9">
        <f t="shared" si="8"/>
        <v>27343098.719999999</v>
      </c>
      <c r="O9" s="9">
        <f t="shared" si="8"/>
        <v>75193521.479999989</v>
      </c>
      <c r="P9" s="9">
        <f t="shared" si="8"/>
        <v>9765392.3999999985</v>
      </c>
      <c r="Q9" s="9">
        <f t="shared" si="8"/>
        <v>295891389.71999997</v>
      </c>
      <c r="R9" s="9">
        <f t="shared" si="8"/>
        <v>11718470.879999999</v>
      </c>
      <c r="S9" s="9">
        <f t="shared" si="8"/>
        <v>107419316.39999999</v>
      </c>
      <c r="T9" s="9">
        <f t="shared" si="3"/>
        <v>194331308.75999999</v>
      </c>
      <c r="U9" s="9">
        <f t="shared" si="3"/>
        <v>5859235.4399999995</v>
      </c>
      <c r="V9" s="9">
        <f t="shared" si="3"/>
        <v>58592354.399999999</v>
      </c>
      <c r="W9" s="9">
        <f t="shared" si="3"/>
        <v>14648088.6</v>
      </c>
      <c r="X9" s="9">
        <f t="shared" si="3"/>
        <v>43944265.799999997</v>
      </c>
      <c r="Y9" s="9">
        <f t="shared" si="3"/>
        <v>66404668.319999993</v>
      </c>
      <c r="Z9" s="9">
        <f t="shared" si="3"/>
        <v>8007621.7679999983</v>
      </c>
      <c r="AA9" s="9">
        <f t="shared" si="3"/>
        <v>4589734.4279999994</v>
      </c>
      <c r="AB9" s="9">
        <f t="shared" si="3"/>
        <v>5859235.4399999995</v>
      </c>
      <c r="AC9" s="9">
        <f t="shared" si="3"/>
        <v>77146599.959999993</v>
      </c>
      <c r="AD9" s="9">
        <f t="shared" si="3"/>
        <v>14648088.6</v>
      </c>
      <c r="AE9" s="9">
        <f t="shared" si="3"/>
        <v>27343098.719999999</v>
      </c>
      <c r="AF9" s="9">
        <f t="shared" si="3"/>
        <v>11718470.879999999</v>
      </c>
      <c r="AG9" s="9">
        <f t="shared" si="3"/>
        <v>11718470.879999999</v>
      </c>
      <c r="AH9" s="9">
        <f t="shared" si="3"/>
        <v>8788853.1600000001</v>
      </c>
      <c r="AI9" s="9">
        <f t="shared" si="3"/>
        <v>6054543.2879999997</v>
      </c>
      <c r="AJ9" s="9">
        <f t="shared" si="3"/>
        <v>6835774.6799999997</v>
      </c>
      <c r="AK9" s="9">
        <f t="shared" si="3"/>
        <v>1074193.1639999999</v>
      </c>
      <c r="AL9" s="9">
        <f t="shared" si="3"/>
        <v>431630344.07999998</v>
      </c>
      <c r="AM9" s="9">
        <f t="shared" si="3"/>
        <v>2929617.7199999997</v>
      </c>
      <c r="AN9" s="9">
        <f t="shared" si="3"/>
        <v>274407526.44</v>
      </c>
      <c r="AO9" s="9">
        <f t="shared" si="3"/>
        <v>11718470.879999999</v>
      </c>
      <c r="AP9" s="9">
        <f t="shared" si="3"/>
        <v>2441348.0999999996</v>
      </c>
      <c r="AQ9" s="9">
        <f t="shared" si="3"/>
        <v>68357746.799999997</v>
      </c>
      <c r="AR9" s="9">
        <f t="shared" si="3"/>
        <v>22460402.52</v>
      </c>
      <c r="AS9" s="9">
        <f t="shared" si="3"/>
        <v>4199118.7319999998</v>
      </c>
      <c r="AT9" s="9">
        <f t="shared" si="3"/>
        <v>1757770.6319999998</v>
      </c>
      <c r="AU9" s="9">
        <f t="shared" si="3"/>
        <v>255853280.87999997</v>
      </c>
      <c r="AV9" s="9">
        <f t="shared" si="3"/>
        <v>5370965.8199999994</v>
      </c>
      <c r="AW9" s="9">
        <f t="shared" si="3"/>
        <v>26366559.479999997</v>
      </c>
      <c r="AX9" s="9">
        <f t="shared" si="3"/>
        <v>624985.11359999992</v>
      </c>
      <c r="AY9" s="9">
        <f t="shared" si="3"/>
        <v>73240443</v>
      </c>
      <c r="AZ9" s="9">
        <f t="shared" si="3"/>
        <v>12695010.119999999</v>
      </c>
      <c r="BA9" s="9">
        <f t="shared" si="3"/>
        <v>2929617.7199999997</v>
      </c>
      <c r="BB9" s="9">
        <f t="shared" si="3"/>
        <v>2441348.0999999996</v>
      </c>
      <c r="BC9" s="9">
        <f t="shared" si="3"/>
        <v>2343694.176</v>
      </c>
      <c r="BD9" s="9">
        <f t="shared" si="3"/>
        <v>72263903.75999999</v>
      </c>
      <c r="BE9" s="9">
        <f t="shared" si="3"/>
        <v>4589734.4279999994</v>
      </c>
      <c r="BF9" s="9">
        <f t="shared" si="3"/>
        <v>1953078.4799999997</v>
      </c>
      <c r="BG9" s="9">
        <f t="shared" si="3"/>
        <v>6347505.0599999996</v>
      </c>
      <c r="BH9" s="9">
        <f t="shared" si="3"/>
        <v>73240443</v>
      </c>
      <c r="BI9" s="9">
        <f t="shared" si="3"/>
        <v>36131951.879999995</v>
      </c>
      <c r="BJ9" s="9">
        <f t="shared" si="3"/>
        <v>78123139.199999988</v>
      </c>
      <c r="BK9" s="9">
        <f t="shared" si="3"/>
        <v>5859235.4399999995</v>
      </c>
      <c r="BL9" s="9">
        <f t="shared" si="3"/>
        <v>74216982.239999995</v>
      </c>
      <c r="BM9" s="9">
        <f t="shared" si="3"/>
        <v>23436941.759999998</v>
      </c>
      <c r="BN9" s="9">
        <f t="shared" si="3"/>
        <v>322257.94919999997</v>
      </c>
      <c r="BO9" s="9">
        <f t="shared" si="3"/>
        <v>64451589.839999996</v>
      </c>
      <c r="BP9" s="9">
        <f t="shared" si="3"/>
        <v>50780040.479999997</v>
      </c>
      <c r="BQ9" s="9">
        <f t="shared" si="3"/>
        <v>45897344.279999994</v>
      </c>
      <c r="BR9" s="9">
        <f t="shared" si="4"/>
        <v>5078004.0479999995</v>
      </c>
      <c r="BS9" s="9">
        <f t="shared" si="4"/>
        <v>95700845.519999996</v>
      </c>
      <c r="BT9" s="9">
        <f t="shared" si="4"/>
        <v>439442.65799999994</v>
      </c>
      <c r="BU9" s="9">
        <f t="shared" si="4"/>
        <v>722639.03759999992</v>
      </c>
      <c r="BV9" s="9">
        <f t="shared" si="4"/>
        <v>1464808.8599999999</v>
      </c>
      <c r="BW9" s="9">
        <f t="shared" si="4"/>
        <v>224604.02519999997</v>
      </c>
      <c r="BX9" s="9">
        <f t="shared" si="4"/>
        <v>19530784.799999997</v>
      </c>
      <c r="BY9" s="9">
        <f t="shared" si="4"/>
        <v>18554245.559999999</v>
      </c>
      <c r="BZ9" s="9">
        <f t="shared" si="4"/>
        <v>17577706.32</v>
      </c>
      <c r="CA9" s="9">
        <f t="shared" si="4"/>
        <v>4199118.7319999998</v>
      </c>
      <c r="CB9" s="9">
        <f t="shared" si="4"/>
        <v>380850.30359999998</v>
      </c>
      <c r="CC9" s="9">
        <f t="shared" si="4"/>
        <v>9765392.3999999985</v>
      </c>
      <c r="CD9" s="9">
        <f t="shared" si="4"/>
        <v>439442.65799999994</v>
      </c>
      <c r="CE9" s="9">
        <f t="shared" si="4"/>
        <v>48826961.999999993</v>
      </c>
      <c r="CF9" s="9">
        <f t="shared" si="4"/>
        <v>468738.83519999997</v>
      </c>
      <c r="CG9" s="9">
        <f t="shared" si="4"/>
        <v>7812313.919999999</v>
      </c>
      <c r="CH9" s="9">
        <f t="shared" si="4"/>
        <v>82029296.159999996</v>
      </c>
      <c r="CI9" s="9">
        <f t="shared" si="4"/>
        <v>68357.746799999994</v>
      </c>
      <c r="CJ9" s="9">
        <f t="shared" si="4"/>
        <v>1171847.088</v>
      </c>
      <c r="CK9" s="9">
        <f t="shared" si="4"/>
        <v>2539002.0239999997</v>
      </c>
      <c r="CL9" s="9">
        <f t="shared" si="4"/>
        <v>7324044.2999999998</v>
      </c>
      <c r="CM9" s="9">
        <f t="shared" si="4"/>
        <v>29296177.199999999</v>
      </c>
      <c r="CN9" s="9">
        <f t="shared" si="4"/>
        <v>44920805.039999999</v>
      </c>
      <c r="CO9" s="9">
        <f t="shared" si="4"/>
        <v>144527807.51999998</v>
      </c>
      <c r="CP9" s="9">
        <f t="shared" si="4"/>
        <v>1171847.088</v>
      </c>
      <c r="CQ9" s="9">
        <f t="shared" si="4"/>
        <v>11718470.879999999</v>
      </c>
      <c r="CR9" s="9">
        <f t="shared" si="4"/>
        <v>146.480886</v>
      </c>
      <c r="CS9" s="9">
        <f t="shared" si="4"/>
        <v>6347505.0599999996</v>
      </c>
      <c r="CT9" s="9">
        <f t="shared" si="4"/>
        <v>1367154.936</v>
      </c>
      <c r="CU9" s="9">
        <f t="shared" si="4"/>
        <v>7714659.9959999993</v>
      </c>
      <c r="CV9" s="9">
        <f t="shared" si="4"/>
        <v>9765392.3999999985</v>
      </c>
      <c r="CW9" s="9">
        <f t="shared" si="4"/>
        <v>26366559.479999997</v>
      </c>
      <c r="CX9" s="9">
        <f t="shared" si="4"/>
        <v>30272716.439999998</v>
      </c>
      <c r="CY9" s="9">
        <f t="shared" si="4"/>
        <v>7812313.919999999</v>
      </c>
      <c r="CZ9" s="9">
        <f t="shared" si="4"/>
        <v>1464.8088599999999</v>
      </c>
      <c r="DA9" s="9">
        <f t="shared" si="4"/>
        <v>12695010.119999999</v>
      </c>
      <c r="DB9" s="9">
        <f t="shared" si="4"/>
        <v>3124925.568</v>
      </c>
      <c r="DC9" s="9">
        <f t="shared" si="4"/>
        <v>25390020.239999998</v>
      </c>
      <c r="DD9" s="9">
        <f t="shared" si="4"/>
        <v>68357.746799999994</v>
      </c>
      <c r="DE9" s="9">
        <f t="shared" si="4"/>
        <v>13671549.359999999</v>
      </c>
      <c r="DF9" s="9">
        <f t="shared" si="4"/>
        <v>839823.74639999995</v>
      </c>
      <c r="DG9" s="9">
        <f t="shared" si="4"/>
        <v>3515541.2639999995</v>
      </c>
      <c r="DH9" s="9">
        <f t="shared" si="4"/>
        <v>24413480.999999996</v>
      </c>
      <c r="DI9" s="9">
        <f t="shared" si="4"/>
        <v>58592354.399999999</v>
      </c>
      <c r="DJ9" s="9">
        <f t="shared" si="4"/>
        <v>878885.31599999988</v>
      </c>
      <c r="DK9" s="9">
        <f t="shared" si="4"/>
        <v>19530784.799999997</v>
      </c>
      <c r="DL9" s="9">
        <f t="shared" si="4"/>
        <v>24413480.999999996</v>
      </c>
      <c r="DM9" s="9">
        <f t="shared" si="4"/>
        <v>0</v>
      </c>
      <c r="DN9" s="9">
        <f t="shared" si="4"/>
        <v>9765392.3999999985</v>
      </c>
      <c r="DO9" s="9">
        <f t="shared" si="4"/>
        <v>79099678.439999998</v>
      </c>
      <c r="DP9" s="9">
        <f t="shared" si="4"/>
        <v>11718470.879999999</v>
      </c>
      <c r="DQ9" s="9">
        <f t="shared" si="4"/>
        <v>87888.531599999988</v>
      </c>
      <c r="DR9" s="9">
        <f t="shared" si="4"/>
        <v>9765.3923999999988</v>
      </c>
      <c r="DS9" s="9">
        <f t="shared" si="4"/>
        <v>1269501.0119999999</v>
      </c>
      <c r="DT9" s="9">
        <f t="shared" si="4"/>
        <v>9765392.3999999985</v>
      </c>
      <c r="DU9" s="9">
        <f t="shared" si="4"/>
        <v>0</v>
      </c>
      <c r="DV9" s="9">
        <f t="shared" si="4"/>
        <v>1074193.1639999999</v>
      </c>
      <c r="DW9" s="9">
        <f t="shared" si="4"/>
        <v>3808503.0359999998</v>
      </c>
      <c r="DX9" s="9">
        <f t="shared" si="4"/>
        <v>195.30784799999998</v>
      </c>
      <c r="DY9" s="9">
        <f t="shared" si="4"/>
        <v>40038108.839999996</v>
      </c>
      <c r="DZ9" s="9">
        <f t="shared" si="4"/>
        <v>25390020.239999998</v>
      </c>
      <c r="EA9" s="9">
        <f t="shared" si="4"/>
        <v>9765.3923999999988</v>
      </c>
      <c r="EB9" s="9">
        <f t="shared" si="4"/>
        <v>1562462.784</v>
      </c>
      <c r="EC9" s="9">
        <f t="shared" si="4"/>
        <v>439442.65799999994</v>
      </c>
      <c r="ED9" s="9">
        <f t="shared" si="5"/>
        <v>2148386.3279999997</v>
      </c>
      <c r="EE9" s="9">
        <f t="shared" si="5"/>
        <v>9765.3923999999988</v>
      </c>
      <c r="EF9" s="9">
        <f t="shared" si="5"/>
        <v>585923.54399999999</v>
      </c>
      <c r="EG9" s="9">
        <f t="shared" si="5"/>
        <v>0</v>
      </c>
      <c r="EH9" s="9">
        <f t="shared" si="5"/>
        <v>9765392.3999999985</v>
      </c>
      <c r="EI9" s="9">
        <f t="shared" si="5"/>
        <v>8886507.0839999989</v>
      </c>
      <c r="EJ9" s="9">
        <f t="shared" si="5"/>
        <v>976539.23999999987</v>
      </c>
      <c r="EK9" s="9">
        <f t="shared" si="5"/>
        <v>556627.36679999996</v>
      </c>
      <c r="EL9" s="9">
        <f t="shared" si="5"/>
        <v>1562462.784</v>
      </c>
      <c r="EM9" s="9">
        <f t="shared" si="5"/>
        <v>34178873.399999999</v>
      </c>
      <c r="EN9" s="9">
        <f t="shared" si="5"/>
        <v>33202334.159999996</v>
      </c>
      <c r="EO9" s="9">
        <f t="shared" si="5"/>
        <v>6835774.6799999997</v>
      </c>
      <c r="EP9" s="9">
        <f t="shared" si="5"/>
        <v>3222579.4919999996</v>
      </c>
      <c r="EQ9" s="9">
        <f t="shared" si="5"/>
        <v>29296.177199999998</v>
      </c>
      <c r="ER9" s="9">
        <f t="shared" si="5"/>
        <v>605454.3287999999</v>
      </c>
      <c r="ES9" s="9">
        <f t="shared" si="5"/>
        <v>1562462.784</v>
      </c>
      <c r="ET9" s="9">
        <f t="shared" si="5"/>
        <v>488269.61999999994</v>
      </c>
      <c r="EU9" s="9">
        <f t="shared" si="5"/>
        <v>2441348.0999999996</v>
      </c>
    </row>
    <row r="10" spans="1:151" s="3" customFormat="1" x14ac:dyDescent="0.2">
      <c r="A10" s="2">
        <f t="shared" si="6"/>
        <v>2015</v>
      </c>
      <c r="B10" s="8">
        <f t="shared" si="7"/>
        <v>0.96501607696799985</v>
      </c>
      <c r="D10" s="9">
        <f t="shared" si="8"/>
        <v>1236185594.5960078</v>
      </c>
      <c r="E10" s="9">
        <f t="shared" si="8"/>
        <v>127382122.15977599</v>
      </c>
      <c r="F10" s="9">
        <f t="shared" ref="F10:BQ13" si="9">F$7*$B10</f>
        <v>180458006.39301598</v>
      </c>
      <c r="G10" s="9">
        <f t="shared" si="9"/>
        <v>123811562.67499439</v>
      </c>
      <c r="H10" s="9">
        <f t="shared" si="9"/>
        <v>481543022.40703195</v>
      </c>
      <c r="I10" s="9">
        <f t="shared" si="9"/>
        <v>275029581.93587995</v>
      </c>
      <c r="J10" s="9">
        <f t="shared" si="9"/>
        <v>1068272797.2035758</v>
      </c>
      <c r="K10" s="9">
        <f t="shared" si="9"/>
        <v>65621093.233823992</v>
      </c>
      <c r="L10" s="9">
        <f t="shared" si="9"/>
        <v>269239485.47407198</v>
      </c>
      <c r="M10" s="9">
        <f t="shared" si="9"/>
        <v>41495691.309623994</v>
      </c>
      <c r="N10" s="9">
        <f t="shared" si="9"/>
        <v>27020450.155103996</v>
      </c>
      <c r="O10" s="9">
        <f t="shared" si="9"/>
        <v>74306237.926535994</v>
      </c>
      <c r="P10" s="9">
        <f t="shared" si="9"/>
        <v>9650160.769679999</v>
      </c>
      <c r="Q10" s="9">
        <f t="shared" si="9"/>
        <v>292399871.32130396</v>
      </c>
      <c r="R10" s="9">
        <f t="shared" si="9"/>
        <v>11580192.923615998</v>
      </c>
      <c r="S10" s="9">
        <f t="shared" si="9"/>
        <v>106151768.46647999</v>
      </c>
      <c r="T10" s="9">
        <f t="shared" si="9"/>
        <v>192038199.31663197</v>
      </c>
      <c r="U10" s="9">
        <f t="shared" si="9"/>
        <v>5790096.4618079988</v>
      </c>
      <c r="V10" s="9">
        <f t="shared" si="9"/>
        <v>57900964.61807999</v>
      </c>
      <c r="W10" s="9">
        <f t="shared" si="9"/>
        <v>14475241.154519998</v>
      </c>
      <c r="X10" s="9">
        <f t="shared" si="9"/>
        <v>43425723.463559993</v>
      </c>
      <c r="Y10" s="9">
        <f t="shared" si="9"/>
        <v>65621093.233823992</v>
      </c>
      <c r="Z10" s="9">
        <f t="shared" si="9"/>
        <v>7913131.8311375976</v>
      </c>
      <c r="AA10" s="9">
        <f t="shared" si="9"/>
        <v>4535575.5617495989</v>
      </c>
      <c r="AB10" s="9">
        <f t="shared" si="9"/>
        <v>5790096.4618079988</v>
      </c>
      <c r="AC10" s="9">
        <f t="shared" si="9"/>
        <v>76236270.080471992</v>
      </c>
      <c r="AD10" s="9">
        <f t="shared" si="9"/>
        <v>14475241.154519998</v>
      </c>
      <c r="AE10" s="9">
        <f t="shared" si="9"/>
        <v>27020450.155103996</v>
      </c>
      <c r="AF10" s="9">
        <f t="shared" si="9"/>
        <v>11580192.923615998</v>
      </c>
      <c r="AG10" s="9">
        <f t="shared" si="9"/>
        <v>11580192.923615998</v>
      </c>
      <c r="AH10" s="9">
        <f t="shared" si="9"/>
        <v>8685144.6927119978</v>
      </c>
      <c r="AI10" s="9">
        <f t="shared" si="9"/>
        <v>5983099.6772015989</v>
      </c>
      <c r="AJ10" s="9">
        <f t="shared" si="9"/>
        <v>6755112.5387759991</v>
      </c>
      <c r="AK10" s="9">
        <f t="shared" si="9"/>
        <v>1061517.6846647998</v>
      </c>
      <c r="AL10" s="9">
        <f t="shared" si="9"/>
        <v>426537106.01985592</v>
      </c>
      <c r="AM10" s="9">
        <f t="shared" si="9"/>
        <v>2895048.2309039994</v>
      </c>
      <c r="AN10" s="9">
        <f t="shared" si="9"/>
        <v>271169517.62800795</v>
      </c>
      <c r="AO10" s="9">
        <f t="shared" si="9"/>
        <v>11580192.923615998</v>
      </c>
      <c r="AP10" s="9">
        <f t="shared" si="9"/>
        <v>2412540.1924199997</v>
      </c>
      <c r="AQ10" s="9">
        <f t="shared" si="9"/>
        <v>67551125.387759984</v>
      </c>
      <c r="AR10" s="9">
        <f t="shared" si="9"/>
        <v>22195369.770263996</v>
      </c>
      <c r="AS10" s="9">
        <f t="shared" si="9"/>
        <v>4149569.1309623993</v>
      </c>
      <c r="AT10" s="9">
        <f t="shared" si="9"/>
        <v>1737028.9385423998</v>
      </c>
      <c r="AU10" s="9">
        <f t="shared" si="9"/>
        <v>252834212.16561595</v>
      </c>
      <c r="AV10" s="9">
        <f t="shared" si="9"/>
        <v>5307588.4233239992</v>
      </c>
      <c r="AW10" s="9">
        <f t="shared" si="9"/>
        <v>26055434.078135997</v>
      </c>
      <c r="AX10" s="9">
        <f t="shared" si="9"/>
        <v>617610.28925951989</v>
      </c>
      <c r="AY10" s="9">
        <f t="shared" si="9"/>
        <v>72376205.772599995</v>
      </c>
      <c r="AZ10" s="9">
        <f t="shared" si="9"/>
        <v>12545209.000583999</v>
      </c>
      <c r="BA10" s="9">
        <f t="shared" si="9"/>
        <v>2895048.2309039994</v>
      </c>
      <c r="BB10" s="9">
        <f t="shared" si="9"/>
        <v>2412540.1924199997</v>
      </c>
      <c r="BC10" s="9">
        <f t="shared" si="9"/>
        <v>2316038.5847231997</v>
      </c>
      <c r="BD10" s="9">
        <f t="shared" si="9"/>
        <v>71411189.695631996</v>
      </c>
      <c r="BE10" s="9">
        <f t="shared" si="9"/>
        <v>4535575.5617495989</v>
      </c>
      <c r="BF10" s="9">
        <f t="shared" si="9"/>
        <v>1930032.1539359996</v>
      </c>
      <c r="BG10" s="9">
        <f t="shared" si="9"/>
        <v>6272604.5002919994</v>
      </c>
      <c r="BH10" s="9">
        <f t="shared" si="9"/>
        <v>72376205.772599995</v>
      </c>
      <c r="BI10" s="9">
        <f t="shared" si="9"/>
        <v>35705594.847815998</v>
      </c>
      <c r="BJ10" s="9">
        <f t="shared" si="9"/>
        <v>77201286.157439992</v>
      </c>
      <c r="BK10" s="9">
        <f t="shared" si="9"/>
        <v>5790096.4618079988</v>
      </c>
      <c r="BL10" s="9">
        <f t="shared" si="9"/>
        <v>73341221.849567994</v>
      </c>
      <c r="BM10" s="9">
        <f t="shared" si="9"/>
        <v>23160385.847231995</v>
      </c>
      <c r="BN10" s="9">
        <f t="shared" si="9"/>
        <v>318455.30539943994</v>
      </c>
      <c r="BO10" s="9">
        <f t="shared" si="9"/>
        <v>63691061.079887994</v>
      </c>
      <c r="BP10" s="9">
        <f t="shared" si="9"/>
        <v>50180836.002335995</v>
      </c>
      <c r="BQ10" s="9">
        <f t="shared" si="9"/>
        <v>45355755.617495991</v>
      </c>
      <c r="BR10" s="9">
        <f t="shared" si="4"/>
        <v>5018083.6002335995</v>
      </c>
      <c r="BS10" s="9">
        <f t="shared" si="4"/>
        <v>94571575.54286398</v>
      </c>
      <c r="BT10" s="9">
        <f t="shared" si="4"/>
        <v>434257.23463559995</v>
      </c>
      <c r="BU10" s="9">
        <f t="shared" si="4"/>
        <v>714111.89695631992</v>
      </c>
      <c r="BV10" s="9">
        <f t="shared" si="4"/>
        <v>1447524.1154519997</v>
      </c>
      <c r="BW10" s="9">
        <f t="shared" si="4"/>
        <v>221953.69770263997</v>
      </c>
      <c r="BX10" s="9">
        <f t="shared" si="4"/>
        <v>19300321.539359998</v>
      </c>
      <c r="BY10" s="9">
        <f t="shared" si="4"/>
        <v>18335305.462391999</v>
      </c>
      <c r="BZ10" s="9">
        <f t="shared" si="4"/>
        <v>17370289.385423996</v>
      </c>
      <c r="CA10" s="9">
        <f t="shared" si="4"/>
        <v>4149569.1309623993</v>
      </c>
      <c r="CB10" s="9">
        <f t="shared" si="4"/>
        <v>376356.27001751994</v>
      </c>
      <c r="CC10" s="9">
        <f t="shared" si="4"/>
        <v>9650160.769679999</v>
      </c>
      <c r="CD10" s="9">
        <f t="shared" si="4"/>
        <v>434257.23463559995</v>
      </c>
      <c r="CE10" s="9">
        <f t="shared" si="4"/>
        <v>48250803.848399989</v>
      </c>
      <c r="CF10" s="9">
        <f t="shared" si="4"/>
        <v>463207.71694463992</v>
      </c>
      <c r="CG10" s="9">
        <f t="shared" si="4"/>
        <v>7720128.6157439984</v>
      </c>
      <c r="CH10" s="9">
        <f t="shared" si="4"/>
        <v>81061350.465311989</v>
      </c>
      <c r="CI10" s="9">
        <f t="shared" si="4"/>
        <v>67551.125387759996</v>
      </c>
      <c r="CJ10" s="9">
        <f t="shared" si="4"/>
        <v>1158019.2923615999</v>
      </c>
      <c r="CK10" s="9">
        <f t="shared" si="4"/>
        <v>2509041.8001167998</v>
      </c>
      <c r="CL10" s="9">
        <f t="shared" si="4"/>
        <v>7237620.5772599988</v>
      </c>
      <c r="CM10" s="9">
        <f t="shared" si="4"/>
        <v>28950482.309039995</v>
      </c>
      <c r="CN10" s="9">
        <f t="shared" si="4"/>
        <v>44390739.540527992</v>
      </c>
      <c r="CO10" s="9">
        <f t="shared" si="4"/>
        <v>142822379.39126399</v>
      </c>
      <c r="CP10" s="9">
        <f t="shared" si="4"/>
        <v>1158019.2923615999</v>
      </c>
      <c r="CQ10" s="9">
        <f t="shared" si="4"/>
        <v>11580192.923615998</v>
      </c>
      <c r="CR10" s="9">
        <f t="shared" si="4"/>
        <v>144.75241154519998</v>
      </c>
      <c r="CS10" s="9">
        <f t="shared" si="4"/>
        <v>6272604.5002919994</v>
      </c>
      <c r="CT10" s="9">
        <f t="shared" si="4"/>
        <v>1351022.5077551997</v>
      </c>
      <c r="CU10" s="9">
        <f t="shared" si="4"/>
        <v>7623627.0080471989</v>
      </c>
      <c r="CV10" s="9">
        <f t="shared" si="4"/>
        <v>9650160.769679999</v>
      </c>
      <c r="CW10" s="9">
        <f t="shared" si="4"/>
        <v>26055434.078135997</v>
      </c>
      <c r="CX10" s="9">
        <f t="shared" si="4"/>
        <v>29915498.386007994</v>
      </c>
      <c r="CY10" s="9">
        <f t="shared" si="4"/>
        <v>7720128.6157439984</v>
      </c>
      <c r="CZ10" s="9">
        <f t="shared" si="4"/>
        <v>1447.5241154519997</v>
      </c>
      <c r="DA10" s="9">
        <f t="shared" si="4"/>
        <v>12545209.000583999</v>
      </c>
      <c r="DB10" s="9">
        <f t="shared" si="4"/>
        <v>3088051.4462975995</v>
      </c>
      <c r="DC10" s="9">
        <f t="shared" si="4"/>
        <v>25090418.001167998</v>
      </c>
      <c r="DD10" s="9">
        <f t="shared" si="4"/>
        <v>67551.125387759996</v>
      </c>
      <c r="DE10" s="9">
        <f t="shared" si="4"/>
        <v>13510225.077551998</v>
      </c>
      <c r="DF10" s="9">
        <f t="shared" si="4"/>
        <v>829913.82619247981</v>
      </c>
      <c r="DG10" s="9">
        <f t="shared" si="4"/>
        <v>3474057.8770847996</v>
      </c>
      <c r="DH10" s="9">
        <f t="shared" si="4"/>
        <v>24125401.924199995</v>
      </c>
      <c r="DI10" s="9">
        <f t="shared" si="4"/>
        <v>57900964.61807999</v>
      </c>
      <c r="DJ10" s="9">
        <f t="shared" si="4"/>
        <v>868514.46927119989</v>
      </c>
      <c r="DK10" s="9">
        <f t="shared" si="4"/>
        <v>19300321.539359998</v>
      </c>
      <c r="DL10" s="9">
        <f t="shared" si="4"/>
        <v>24125401.924199995</v>
      </c>
      <c r="DM10" s="9">
        <f t="shared" si="4"/>
        <v>0</v>
      </c>
      <c r="DN10" s="9">
        <f t="shared" si="4"/>
        <v>9650160.769679999</v>
      </c>
      <c r="DO10" s="9">
        <f t="shared" si="4"/>
        <v>78166302.234407991</v>
      </c>
      <c r="DP10" s="9">
        <f t="shared" si="4"/>
        <v>11580192.923615998</v>
      </c>
      <c r="DQ10" s="9">
        <f t="shared" si="4"/>
        <v>86851.446927119992</v>
      </c>
      <c r="DR10" s="9">
        <f t="shared" si="4"/>
        <v>9650.1607696799983</v>
      </c>
      <c r="DS10" s="9">
        <f t="shared" si="4"/>
        <v>1254520.9000583999</v>
      </c>
      <c r="DT10" s="9">
        <f t="shared" si="4"/>
        <v>9650160.769679999</v>
      </c>
      <c r="DU10" s="9">
        <f t="shared" si="4"/>
        <v>0</v>
      </c>
      <c r="DV10" s="9">
        <f t="shared" si="4"/>
        <v>1061517.6846647998</v>
      </c>
      <c r="DW10" s="9">
        <f t="shared" si="4"/>
        <v>3763562.7001751992</v>
      </c>
      <c r="DX10" s="9">
        <f t="shared" si="4"/>
        <v>193.00321539359996</v>
      </c>
      <c r="DY10" s="9">
        <f t="shared" si="4"/>
        <v>39565659.155687995</v>
      </c>
      <c r="DZ10" s="9">
        <f t="shared" si="4"/>
        <v>25090418.001167998</v>
      </c>
      <c r="EA10" s="9">
        <f t="shared" si="4"/>
        <v>9650.1607696799983</v>
      </c>
      <c r="EB10" s="9">
        <f t="shared" si="4"/>
        <v>1544025.7231487997</v>
      </c>
      <c r="EC10" s="9">
        <f t="shared" si="4"/>
        <v>434257.23463559995</v>
      </c>
      <c r="ED10" s="9">
        <f t="shared" si="5"/>
        <v>2123035.3693295997</v>
      </c>
      <c r="EE10" s="9">
        <f t="shared" si="5"/>
        <v>9650.1607696799983</v>
      </c>
      <c r="EF10" s="9">
        <f t="shared" si="5"/>
        <v>579009.64618079993</v>
      </c>
      <c r="EG10" s="9">
        <f t="shared" si="5"/>
        <v>0</v>
      </c>
      <c r="EH10" s="9">
        <f t="shared" si="5"/>
        <v>9650160.769679999</v>
      </c>
      <c r="EI10" s="9">
        <f t="shared" si="5"/>
        <v>8781646.3004087992</v>
      </c>
      <c r="EJ10" s="9">
        <f t="shared" si="5"/>
        <v>965016.0769679998</v>
      </c>
      <c r="EK10" s="9">
        <f t="shared" si="5"/>
        <v>550059.1638717599</v>
      </c>
      <c r="EL10" s="9">
        <f t="shared" si="5"/>
        <v>1544025.7231487997</v>
      </c>
      <c r="EM10" s="9">
        <f t="shared" si="5"/>
        <v>33775562.693879992</v>
      </c>
      <c r="EN10" s="9">
        <f t="shared" si="5"/>
        <v>32810546.616911996</v>
      </c>
      <c r="EO10" s="9">
        <f t="shared" si="5"/>
        <v>6755112.5387759991</v>
      </c>
      <c r="EP10" s="9">
        <f t="shared" si="5"/>
        <v>3184553.0539943995</v>
      </c>
      <c r="EQ10" s="9">
        <f t="shared" si="5"/>
        <v>28950.482309039995</v>
      </c>
      <c r="ER10" s="9">
        <f t="shared" si="5"/>
        <v>598309.96772015991</v>
      </c>
      <c r="ES10" s="9">
        <f t="shared" si="5"/>
        <v>1544025.7231487997</v>
      </c>
      <c r="ET10" s="9">
        <f t="shared" si="5"/>
        <v>482508.0384839999</v>
      </c>
      <c r="EU10" s="9">
        <f t="shared" si="5"/>
        <v>2412540.1924199997</v>
      </c>
    </row>
    <row r="11" spans="1:151" s="3" customFormat="1" x14ac:dyDescent="0.2">
      <c r="A11" s="2">
        <f t="shared" si="6"/>
        <v>2014</v>
      </c>
      <c r="B11" s="8">
        <f t="shared" si="7"/>
        <v>0.95362888725977746</v>
      </c>
      <c r="D11" s="9">
        <f t="shared" si="8"/>
        <v>1221598604.5797749</v>
      </c>
      <c r="E11" s="9">
        <f t="shared" si="8"/>
        <v>125879013.11829062</v>
      </c>
      <c r="F11" s="9">
        <f t="shared" si="9"/>
        <v>178328601.9175784</v>
      </c>
      <c r="G11" s="9">
        <f t="shared" si="9"/>
        <v>122350586.23542947</v>
      </c>
      <c r="H11" s="9">
        <f t="shared" si="9"/>
        <v>475860814.74262893</v>
      </c>
      <c r="I11" s="9">
        <f t="shared" si="9"/>
        <v>271784232.86903656</v>
      </c>
      <c r="J11" s="9">
        <f t="shared" si="9"/>
        <v>1055667178.1965736</v>
      </c>
      <c r="K11" s="9">
        <f t="shared" si="9"/>
        <v>64846764.333664864</v>
      </c>
      <c r="L11" s="9">
        <f t="shared" si="9"/>
        <v>266062459.5454779</v>
      </c>
      <c r="M11" s="9">
        <f t="shared" si="9"/>
        <v>41006042.152170427</v>
      </c>
      <c r="N11" s="9">
        <f t="shared" si="9"/>
        <v>26701608.84327377</v>
      </c>
      <c r="O11" s="9">
        <f t="shared" si="9"/>
        <v>73429424.319002867</v>
      </c>
      <c r="P11" s="9">
        <f t="shared" si="9"/>
        <v>9536288.8725977745</v>
      </c>
      <c r="Q11" s="9">
        <f t="shared" si="9"/>
        <v>288949552.83971256</v>
      </c>
      <c r="R11" s="9">
        <f t="shared" si="9"/>
        <v>11443546.64711733</v>
      </c>
      <c r="S11" s="9">
        <f t="shared" si="9"/>
        <v>104899177.59857552</v>
      </c>
      <c r="T11" s="9">
        <f t="shared" si="9"/>
        <v>189772148.56469572</v>
      </c>
      <c r="U11" s="9">
        <f t="shared" si="9"/>
        <v>5721773.3235586649</v>
      </c>
      <c r="V11" s="9">
        <f t="shared" si="9"/>
        <v>57217733.235586651</v>
      </c>
      <c r="W11" s="9">
        <f t="shared" si="9"/>
        <v>14304433.308896663</v>
      </c>
      <c r="X11" s="9">
        <f t="shared" si="9"/>
        <v>42913299.926689982</v>
      </c>
      <c r="Y11" s="9">
        <f t="shared" si="9"/>
        <v>64846764.333664864</v>
      </c>
      <c r="Z11" s="9">
        <f t="shared" si="9"/>
        <v>7819756.875530174</v>
      </c>
      <c r="AA11" s="9">
        <f t="shared" si="9"/>
        <v>4482055.7701209541</v>
      </c>
      <c r="AB11" s="9">
        <f t="shared" si="9"/>
        <v>5721773.3235586649</v>
      </c>
      <c r="AC11" s="9">
        <f t="shared" si="9"/>
        <v>75336682.093522415</v>
      </c>
      <c r="AD11" s="9">
        <f t="shared" si="9"/>
        <v>14304433.308896663</v>
      </c>
      <c r="AE11" s="9">
        <f t="shared" si="9"/>
        <v>26701608.84327377</v>
      </c>
      <c r="AF11" s="9">
        <f t="shared" si="9"/>
        <v>11443546.64711733</v>
      </c>
      <c r="AG11" s="9">
        <f t="shared" si="9"/>
        <v>11443546.64711733</v>
      </c>
      <c r="AH11" s="9">
        <f t="shared" si="9"/>
        <v>8582659.9853379969</v>
      </c>
      <c r="AI11" s="9">
        <f t="shared" si="9"/>
        <v>5912499.1010106206</v>
      </c>
      <c r="AJ11" s="9">
        <f t="shared" si="9"/>
        <v>6675402.2108184425</v>
      </c>
      <c r="AK11" s="9">
        <f t="shared" si="9"/>
        <v>1048991.7759857553</v>
      </c>
      <c r="AL11" s="9">
        <f t="shared" si="9"/>
        <v>421503968.16882163</v>
      </c>
      <c r="AM11" s="9">
        <f t="shared" si="9"/>
        <v>2860886.6617793324</v>
      </c>
      <c r="AN11" s="9">
        <f t="shared" si="9"/>
        <v>267969717.31999746</v>
      </c>
      <c r="AO11" s="9">
        <f t="shared" si="9"/>
        <v>11443546.64711733</v>
      </c>
      <c r="AP11" s="9">
        <f t="shared" si="9"/>
        <v>2384072.2181494436</v>
      </c>
      <c r="AQ11" s="9">
        <f t="shared" si="9"/>
        <v>66754022.10818442</v>
      </c>
      <c r="AR11" s="9">
        <f t="shared" si="9"/>
        <v>21933464.406974882</v>
      </c>
      <c r="AS11" s="9">
        <f t="shared" si="9"/>
        <v>4100604.2152170432</v>
      </c>
      <c r="AT11" s="9">
        <f t="shared" si="9"/>
        <v>1716531.9970675993</v>
      </c>
      <c r="AU11" s="9">
        <f t="shared" si="9"/>
        <v>249850768.4620617</v>
      </c>
      <c r="AV11" s="9">
        <f t="shared" si="9"/>
        <v>5244958.8799287761</v>
      </c>
      <c r="AW11" s="9">
        <f t="shared" si="9"/>
        <v>25747979.956013992</v>
      </c>
      <c r="AX11" s="9">
        <f t="shared" si="9"/>
        <v>610322.48784625763</v>
      </c>
      <c r="AY11" s="9">
        <f t="shared" si="9"/>
        <v>71522166.544483304</v>
      </c>
      <c r="AZ11" s="9">
        <f t="shared" si="9"/>
        <v>12397175.534377107</v>
      </c>
      <c r="BA11" s="9">
        <f t="shared" si="9"/>
        <v>2860886.6617793324</v>
      </c>
      <c r="BB11" s="9">
        <f t="shared" si="9"/>
        <v>2384072.2181494436</v>
      </c>
      <c r="BC11" s="9">
        <f t="shared" si="9"/>
        <v>2288709.3294234658</v>
      </c>
      <c r="BD11" s="9">
        <f t="shared" si="9"/>
        <v>70568537.657223538</v>
      </c>
      <c r="BE11" s="9">
        <f t="shared" si="9"/>
        <v>4482055.7701209541</v>
      </c>
      <c r="BF11" s="9">
        <f t="shared" si="9"/>
        <v>1907257.7745195548</v>
      </c>
      <c r="BG11" s="9">
        <f t="shared" si="9"/>
        <v>6198587.7671885537</v>
      </c>
      <c r="BH11" s="9">
        <f t="shared" si="9"/>
        <v>71522166.544483304</v>
      </c>
      <c r="BI11" s="9">
        <f t="shared" si="9"/>
        <v>35284268.828611769</v>
      </c>
      <c r="BJ11" s="9">
        <f t="shared" si="9"/>
        <v>76290310.980782196</v>
      </c>
      <c r="BK11" s="9">
        <f t="shared" si="9"/>
        <v>5721773.3235586649</v>
      </c>
      <c r="BL11" s="9">
        <f t="shared" si="9"/>
        <v>72475795.431743085</v>
      </c>
      <c r="BM11" s="9">
        <f t="shared" si="9"/>
        <v>22887093.29423466</v>
      </c>
      <c r="BN11" s="9">
        <f t="shared" si="9"/>
        <v>314697.53279572655</v>
      </c>
      <c r="BO11" s="9">
        <f t="shared" si="9"/>
        <v>62939506.559145309</v>
      </c>
      <c r="BP11" s="9">
        <f t="shared" si="9"/>
        <v>49588702.13750843</v>
      </c>
      <c r="BQ11" s="9">
        <f t="shared" si="9"/>
        <v>44820557.701209538</v>
      </c>
      <c r="BR11" s="9">
        <f t="shared" si="4"/>
        <v>4958870.213750843</v>
      </c>
      <c r="BS11" s="9">
        <f t="shared" si="4"/>
        <v>93455630.951458186</v>
      </c>
      <c r="BT11" s="9">
        <f t="shared" si="4"/>
        <v>429132.99926689983</v>
      </c>
      <c r="BU11" s="9">
        <f t="shared" si="4"/>
        <v>705685.37657223537</v>
      </c>
      <c r="BV11" s="9">
        <f t="shared" si="4"/>
        <v>1430443.3308896662</v>
      </c>
      <c r="BW11" s="9">
        <f t="shared" si="4"/>
        <v>219334.64406974881</v>
      </c>
      <c r="BX11" s="9">
        <f t="shared" si="4"/>
        <v>19072577.745195549</v>
      </c>
      <c r="BY11" s="9">
        <f t="shared" si="4"/>
        <v>18118948.857935771</v>
      </c>
      <c r="BZ11" s="9">
        <f t="shared" si="4"/>
        <v>17165319.970675994</v>
      </c>
      <c r="CA11" s="9">
        <f t="shared" si="4"/>
        <v>4100604.2152170432</v>
      </c>
      <c r="CB11" s="9">
        <f t="shared" si="4"/>
        <v>371915.26603131322</v>
      </c>
      <c r="CC11" s="9">
        <f t="shared" si="4"/>
        <v>9536288.8725977745</v>
      </c>
      <c r="CD11" s="9">
        <f t="shared" si="4"/>
        <v>429132.99926689983</v>
      </c>
      <c r="CE11" s="9">
        <f t="shared" si="4"/>
        <v>47681444.362988874</v>
      </c>
      <c r="CF11" s="9">
        <f t="shared" si="4"/>
        <v>457741.86588469316</v>
      </c>
      <c r="CG11" s="9">
        <f t="shared" si="4"/>
        <v>7629031.0980782192</v>
      </c>
      <c r="CH11" s="9">
        <f t="shared" si="4"/>
        <v>80104826.529821306</v>
      </c>
      <c r="CI11" s="9">
        <f t="shared" si="4"/>
        <v>66754.022108184421</v>
      </c>
      <c r="CJ11" s="9">
        <f t="shared" si="4"/>
        <v>1144354.6647117329</v>
      </c>
      <c r="CK11" s="9">
        <f t="shared" si="4"/>
        <v>2479435.1068754215</v>
      </c>
      <c r="CL11" s="9">
        <f t="shared" si="4"/>
        <v>7152216.6544483313</v>
      </c>
      <c r="CM11" s="9">
        <f t="shared" si="4"/>
        <v>28608866.617793325</v>
      </c>
      <c r="CN11" s="9">
        <f t="shared" si="4"/>
        <v>43866928.813949764</v>
      </c>
      <c r="CO11" s="9">
        <f t="shared" si="4"/>
        <v>141137075.31444708</v>
      </c>
      <c r="CP11" s="9">
        <f t="shared" si="4"/>
        <v>1144354.6647117329</v>
      </c>
      <c r="CQ11" s="9">
        <f t="shared" si="4"/>
        <v>11443546.64711733</v>
      </c>
      <c r="CR11" s="9">
        <f t="shared" si="4"/>
        <v>143.04433308896662</v>
      </c>
      <c r="CS11" s="9">
        <f t="shared" si="4"/>
        <v>6198587.7671885537</v>
      </c>
      <c r="CT11" s="9">
        <f t="shared" si="4"/>
        <v>1335080.4421636884</v>
      </c>
      <c r="CU11" s="9">
        <f t="shared" si="4"/>
        <v>7533668.2093522418</v>
      </c>
      <c r="CV11" s="9">
        <f t="shared" si="4"/>
        <v>9536288.8725977745</v>
      </c>
      <c r="CW11" s="9">
        <f t="shared" si="4"/>
        <v>25747979.956013992</v>
      </c>
      <c r="CX11" s="9">
        <f t="shared" si="4"/>
        <v>29562495.505053103</v>
      </c>
      <c r="CY11" s="9">
        <f t="shared" si="4"/>
        <v>7629031.0980782192</v>
      </c>
      <c r="CZ11" s="9">
        <f t="shared" si="4"/>
        <v>1430.4433308896662</v>
      </c>
      <c r="DA11" s="9">
        <f t="shared" si="4"/>
        <v>12397175.534377107</v>
      </c>
      <c r="DB11" s="9">
        <f t="shared" si="4"/>
        <v>3051612.4392312877</v>
      </c>
      <c r="DC11" s="9">
        <f t="shared" si="4"/>
        <v>24794351.068754215</v>
      </c>
      <c r="DD11" s="9">
        <f t="shared" si="4"/>
        <v>66754.022108184421</v>
      </c>
      <c r="DE11" s="9">
        <f t="shared" si="4"/>
        <v>13350804.421636885</v>
      </c>
      <c r="DF11" s="9">
        <f t="shared" si="4"/>
        <v>820120.84304340859</v>
      </c>
      <c r="DG11" s="9">
        <f t="shared" si="4"/>
        <v>3433063.9941351986</v>
      </c>
      <c r="DH11" s="9">
        <f t="shared" si="4"/>
        <v>23840722.181494437</v>
      </c>
      <c r="DI11" s="9">
        <f t="shared" si="4"/>
        <v>57217733.235586651</v>
      </c>
      <c r="DJ11" s="9">
        <f t="shared" si="4"/>
        <v>858265.99853379966</v>
      </c>
      <c r="DK11" s="9">
        <f t="shared" si="4"/>
        <v>19072577.745195549</v>
      </c>
      <c r="DL11" s="9">
        <f t="shared" si="4"/>
        <v>23840722.181494437</v>
      </c>
      <c r="DM11" s="9">
        <f t="shared" si="4"/>
        <v>0</v>
      </c>
      <c r="DN11" s="9">
        <f t="shared" si="4"/>
        <v>9536288.8725977745</v>
      </c>
      <c r="DO11" s="9">
        <f t="shared" si="4"/>
        <v>77243939.868041977</v>
      </c>
      <c r="DP11" s="9">
        <f t="shared" si="4"/>
        <v>11443546.64711733</v>
      </c>
      <c r="DQ11" s="9">
        <f t="shared" si="4"/>
        <v>85826.599853379972</v>
      </c>
      <c r="DR11" s="9">
        <f t="shared" si="4"/>
        <v>9536.2888725977755</v>
      </c>
      <c r="DS11" s="9">
        <f t="shared" si="4"/>
        <v>1239717.5534377107</v>
      </c>
      <c r="DT11" s="9">
        <f t="shared" si="4"/>
        <v>9536288.8725977745</v>
      </c>
      <c r="DU11" s="9">
        <f t="shared" si="4"/>
        <v>0</v>
      </c>
      <c r="DV11" s="9">
        <f t="shared" si="4"/>
        <v>1048991.7759857553</v>
      </c>
      <c r="DW11" s="9">
        <f t="shared" si="4"/>
        <v>3719152.6603131322</v>
      </c>
      <c r="DX11" s="9">
        <f t="shared" si="4"/>
        <v>190.72577745195548</v>
      </c>
      <c r="DY11" s="9">
        <f t="shared" si="4"/>
        <v>39098784.377650879</v>
      </c>
      <c r="DZ11" s="9">
        <f t="shared" si="4"/>
        <v>24794351.068754215</v>
      </c>
      <c r="EA11" s="9">
        <f t="shared" si="4"/>
        <v>9536.2888725977755</v>
      </c>
      <c r="EB11" s="9">
        <f t="shared" si="4"/>
        <v>1525806.2196156438</v>
      </c>
      <c r="EC11" s="9">
        <f t="shared" ref="EC11:EU19" si="10">EC$7*$B11</f>
        <v>429132.99926689983</v>
      </c>
      <c r="ED11" s="9">
        <f t="shared" si="10"/>
        <v>2097983.5519715105</v>
      </c>
      <c r="EE11" s="9">
        <f t="shared" si="10"/>
        <v>9536.2888725977755</v>
      </c>
      <c r="EF11" s="9">
        <f t="shared" si="10"/>
        <v>572177.33235586644</v>
      </c>
      <c r="EG11" s="9">
        <f t="shared" si="10"/>
        <v>0</v>
      </c>
      <c r="EH11" s="9">
        <f t="shared" si="10"/>
        <v>9536288.8725977745</v>
      </c>
      <c r="EI11" s="9">
        <f t="shared" si="10"/>
        <v>8678022.8740639742</v>
      </c>
      <c r="EJ11" s="9">
        <f t="shared" si="10"/>
        <v>953628.8872597774</v>
      </c>
      <c r="EK11" s="9">
        <f t="shared" si="10"/>
        <v>543568.46573807311</v>
      </c>
      <c r="EL11" s="9">
        <f t="shared" si="10"/>
        <v>1525806.2196156438</v>
      </c>
      <c r="EM11" s="9">
        <f t="shared" si="10"/>
        <v>33377011.05409221</v>
      </c>
      <c r="EN11" s="9">
        <f t="shared" si="10"/>
        <v>32423382.166832432</v>
      </c>
      <c r="EO11" s="9">
        <f t="shared" si="10"/>
        <v>6675402.2108184425</v>
      </c>
      <c r="EP11" s="9">
        <f t="shared" si="10"/>
        <v>3146975.3279572655</v>
      </c>
      <c r="EQ11" s="9">
        <f t="shared" si="10"/>
        <v>28608.866617793323</v>
      </c>
      <c r="ER11" s="9">
        <f t="shared" si="10"/>
        <v>591249.91010106204</v>
      </c>
      <c r="ES11" s="9">
        <f t="shared" si="10"/>
        <v>1525806.2196156438</v>
      </c>
      <c r="ET11" s="9">
        <f t="shared" si="10"/>
        <v>476814.4436298887</v>
      </c>
      <c r="EU11" s="9">
        <f t="shared" si="10"/>
        <v>2384072.2181494436</v>
      </c>
    </row>
    <row r="12" spans="1:151" s="3" customFormat="1" x14ac:dyDescent="0.2">
      <c r="A12" s="2">
        <f t="shared" si="6"/>
        <v>2013</v>
      </c>
      <c r="B12" s="8">
        <f t="shared" si="7"/>
        <v>0.94237606639011207</v>
      </c>
      <c r="D12" s="9">
        <f t="shared" si="8"/>
        <v>1207183741.0457335</v>
      </c>
      <c r="E12" s="9">
        <f t="shared" si="8"/>
        <v>124393640.76349479</v>
      </c>
      <c r="F12" s="9">
        <f t="shared" si="9"/>
        <v>176224324.41495097</v>
      </c>
      <c r="G12" s="9">
        <f t="shared" si="9"/>
        <v>120906849.31785139</v>
      </c>
      <c r="H12" s="9">
        <f t="shared" si="9"/>
        <v>470245657.12866592</v>
      </c>
      <c r="I12" s="9">
        <f t="shared" si="9"/>
        <v>268577178.92118192</v>
      </c>
      <c r="J12" s="9">
        <f t="shared" si="9"/>
        <v>1043210305.493854</v>
      </c>
      <c r="K12" s="9">
        <f t="shared" si="9"/>
        <v>64081572.514527619</v>
      </c>
      <c r="L12" s="9">
        <f t="shared" si="9"/>
        <v>262922922.52284127</v>
      </c>
      <c r="M12" s="9">
        <f t="shared" si="9"/>
        <v>40522170.854774818</v>
      </c>
      <c r="N12" s="9">
        <f t="shared" si="9"/>
        <v>26386529.858923137</v>
      </c>
      <c r="O12" s="9">
        <f t="shared" si="9"/>
        <v>72562957.112038627</v>
      </c>
      <c r="P12" s="9">
        <f t="shared" si="9"/>
        <v>9423760.6639011204</v>
      </c>
      <c r="Q12" s="9">
        <f t="shared" si="9"/>
        <v>285539948.11620396</v>
      </c>
      <c r="R12" s="9">
        <f t="shared" si="9"/>
        <v>11308512.796681345</v>
      </c>
      <c r="S12" s="9">
        <f t="shared" si="9"/>
        <v>103661367.30291232</v>
      </c>
      <c r="T12" s="9">
        <f t="shared" si="9"/>
        <v>187532837.21163231</v>
      </c>
      <c r="U12" s="9">
        <f t="shared" si="9"/>
        <v>5654256.3983406723</v>
      </c>
      <c r="V12" s="9">
        <f t="shared" si="9"/>
        <v>56542563.983406723</v>
      </c>
      <c r="W12" s="9">
        <f t="shared" si="9"/>
        <v>14135640.995851681</v>
      </c>
      <c r="X12" s="9">
        <f t="shared" si="9"/>
        <v>42406922.987555042</v>
      </c>
      <c r="Y12" s="9">
        <f t="shared" si="9"/>
        <v>64081572.514527619</v>
      </c>
      <c r="Z12" s="9">
        <f t="shared" si="9"/>
        <v>7727483.744398918</v>
      </c>
      <c r="AA12" s="9">
        <f t="shared" si="9"/>
        <v>4429167.5120335268</v>
      </c>
      <c r="AB12" s="9">
        <f t="shared" si="9"/>
        <v>5654256.3983406723</v>
      </c>
      <c r="AC12" s="9">
        <f t="shared" si="9"/>
        <v>74447709.244818851</v>
      </c>
      <c r="AD12" s="9">
        <f t="shared" si="9"/>
        <v>14135640.995851681</v>
      </c>
      <c r="AE12" s="9">
        <f t="shared" si="9"/>
        <v>26386529.858923137</v>
      </c>
      <c r="AF12" s="9">
        <f t="shared" si="9"/>
        <v>11308512.796681345</v>
      </c>
      <c r="AG12" s="9">
        <f t="shared" si="9"/>
        <v>11308512.796681345</v>
      </c>
      <c r="AH12" s="9">
        <f t="shared" si="9"/>
        <v>8481384.5975110084</v>
      </c>
      <c r="AI12" s="9">
        <f t="shared" si="9"/>
        <v>5842731.6116186948</v>
      </c>
      <c r="AJ12" s="9">
        <f t="shared" si="9"/>
        <v>6596632.4647307843</v>
      </c>
      <c r="AK12" s="9">
        <f t="shared" si="9"/>
        <v>1036613.6730291232</v>
      </c>
      <c r="AL12" s="9">
        <f t="shared" si="9"/>
        <v>416530221.34442955</v>
      </c>
      <c r="AM12" s="9">
        <f t="shared" si="9"/>
        <v>2827128.1991703361</v>
      </c>
      <c r="AN12" s="9">
        <f t="shared" si="9"/>
        <v>264807674.6556215</v>
      </c>
      <c r="AO12" s="9">
        <f t="shared" si="9"/>
        <v>11308512.796681345</v>
      </c>
      <c r="AP12" s="9">
        <f t="shared" si="9"/>
        <v>2355940.1659752801</v>
      </c>
      <c r="AQ12" s="9">
        <f t="shared" si="9"/>
        <v>65966324.647307843</v>
      </c>
      <c r="AR12" s="9">
        <f t="shared" si="9"/>
        <v>21674649.526972577</v>
      </c>
      <c r="AS12" s="9">
        <f t="shared" si="9"/>
        <v>4052217.0854774821</v>
      </c>
      <c r="AT12" s="9">
        <f t="shared" si="9"/>
        <v>1696276.9195022017</v>
      </c>
      <c r="AU12" s="9">
        <f t="shared" si="9"/>
        <v>246902529.39420936</v>
      </c>
      <c r="AV12" s="9">
        <f t="shared" si="9"/>
        <v>5183068.3651456162</v>
      </c>
      <c r="AW12" s="9">
        <f t="shared" si="9"/>
        <v>25444153.792533025</v>
      </c>
      <c r="AX12" s="9">
        <f t="shared" si="9"/>
        <v>603120.68248967174</v>
      </c>
      <c r="AY12" s="9">
        <f t="shared" si="9"/>
        <v>70678204.979258403</v>
      </c>
      <c r="AZ12" s="9">
        <f t="shared" si="9"/>
        <v>12250888.863071457</v>
      </c>
      <c r="BA12" s="9">
        <f t="shared" si="9"/>
        <v>2827128.1991703361</v>
      </c>
      <c r="BB12" s="9">
        <f t="shared" si="9"/>
        <v>2355940.1659752801</v>
      </c>
      <c r="BC12" s="9">
        <f t="shared" si="9"/>
        <v>2261702.5593362688</v>
      </c>
      <c r="BD12" s="9">
        <f t="shared" si="9"/>
        <v>69735828.912868291</v>
      </c>
      <c r="BE12" s="9">
        <f t="shared" si="9"/>
        <v>4429167.5120335268</v>
      </c>
      <c r="BF12" s="9">
        <f t="shared" si="9"/>
        <v>1884752.1327802241</v>
      </c>
      <c r="BG12" s="9">
        <f t="shared" si="9"/>
        <v>6125444.4315357283</v>
      </c>
      <c r="BH12" s="9">
        <f t="shared" si="9"/>
        <v>70678204.979258403</v>
      </c>
      <c r="BI12" s="9">
        <f t="shared" si="9"/>
        <v>34867914.456434146</v>
      </c>
      <c r="BJ12" s="9">
        <f t="shared" si="9"/>
        <v>75390085.311208963</v>
      </c>
      <c r="BK12" s="9">
        <f t="shared" si="9"/>
        <v>5654256.3983406723</v>
      </c>
      <c r="BL12" s="9">
        <f t="shared" si="9"/>
        <v>71620581.045648515</v>
      </c>
      <c r="BM12" s="9">
        <f t="shared" si="9"/>
        <v>22617025.593362689</v>
      </c>
      <c r="BN12" s="9">
        <f t="shared" si="9"/>
        <v>310984.10190873698</v>
      </c>
      <c r="BO12" s="9">
        <f t="shared" si="9"/>
        <v>62196820.381747395</v>
      </c>
      <c r="BP12" s="9">
        <f t="shared" si="9"/>
        <v>49003555.452285826</v>
      </c>
      <c r="BQ12" s="9">
        <f t="shared" si="9"/>
        <v>44291675.120335266</v>
      </c>
      <c r="BR12" s="9">
        <f t="shared" ref="BR12:EC19" si="11">BR$7*$B12</f>
        <v>4900355.5452285828</v>
      </c>
      <c r="BS12" s="9">
        <f t="shared" si="11"/>
        <v>92352854.50623098</v>
      </c>
      <c r="BT12" s="9">
        <f t="shared" si="11"/>
        <v>424069.22987555043</v>
      </c>
      <c r="BU12" s="9">
        <f t="shared" si="11"/>
        <v>697358.28912868293</v>
      </c>
      <c r="BV12" s="9">
        <f t="shared" si="11"/>
        <v>1413564.0995851681</v>
      </c>
      <c r="BW12" s="9">
        <f t="shared" si="11"/>
        <v>216746.49526972577</v>
      </c>
      <c r="BX12" s="9">
        <f t="shared" si="11"/>
        <v>18847521.327802241</v>
      </c>
      <c r="BY12" s="9">
        <f t="shared" si="11"/>
        <v>17905145.261412129</v>
      </c>
      <c r="BZ12" s="9">
        <f t="shared" si="11"/>
        <v>16962769.195022017</v>
      </c>
      <c r="CA12" s="9">
        <f t="shared" si="11"/>
        <v>4052217.0854774821</v>
      </c>
      <c r="CB12" s="9">
        <f t="shared" si="11"/>
        <v>367526.66589214373</v>
      </c>
      <c r="CC12" s="9">
        <f t="shared" si="11"/>
        <v>9423760.6639011204</v>
      </c>
      <c r="CD12" s="9">
        <f t="shared" si="11"/>
        <v>424069.22987555043</v>
      </c>
      <c r="CE12" s="9">
        <f t="shared" si="11"/>
        <v>47118803.319505602</v>
      </c>
      <c r="CF12" s="9">
        <f t="shared" si="11"/>
        <v>452340.51186725381</v>
      </c>
      <c r="CG12" s="9">
        <f t="shared" si="11"/>
        <v>7539008.5311208963</v>
      </c>
      <c r="CH12" s="9">
        <f t="shared" si="11"/>
        <v>79159589.576769412</v>
      </c>
      <c r="CI12" s="9">
        <f t="shared" si="11"/>
        <v>65966.324647307847</v>
      </c>
      <c r="CJ12" s="9">
        <f t="shared" si="11"/>
        <v>1130851.2796681344</v>
      </c>
      <c r="CK12" s="9">
        <f t="shared" si="11"/>
        <v>2450177.7726142914</v>
      </c>
      <c r="CL12" s="9">
        <f t="shared" si="11"/>
        <v>7067820.4979258403</v>
      </c>
      <c r="CM12" s="9">
        <f t="shared" si="11"/>
        <v>28271281.991703361</v>
      </c>
      <c r="CN12" s="9">
        <f t="shared" si="11"/>
        <v>43349299.053945154</v>
      </c>
      <c r="CO12" s="9">
        <f t="shared" si="11"/>
        <v>139471657.82573658</v>
      </c>
      <c r="CP12" s="9">
        <f t="shared" si="11"/>
        <v>1130851.2796681344</v>
      </c>
      <c r="CQ12" s="9">
        <f t="shared" si="11"/>
        <v>11308512.796681345</v>
      </c>
      <c r="CR12" s="9">
        <f t="shared" si="11"/>
        <v>141.35640995851682</v>
      </c>
      <c r="CS12" s="9">
        <f t="shared" si="11"/>
        <v>6125444.4315357283</v>
      </c>
      <c r="CT12" s="9">
        <f t="shared" si="11"/>
        <v>1319326.492946157</v>
      </c>
      <c r="CU12" s="9">
        <f t="shared" si="11"/>
        <v>7444770.9244818855</v>
      </c>
      <c r="CV12" s="9">
        <f t="shared" si="11"/>
        <v>9423760.6639011204</v>
      </c>
      <c r="CW12" s="9">
        <f t="shared" si="11"/>
        <v>25444153.792533025</v>
      </c>
      <c r="CX12" s="9">
        <f t="shared" si="11"/>
        <v>29213658.058093473</v>
      </c>
      <c r="CY12" s="9">
        <f t="shared" si="11"/>
        <v>7539008.5311208963</v>
      </c>
      <c r="CZ12" s="9">
        <f t="shared" si="11"/>
        <v>1413.5640995851682</v>
      </c>
      <c r="DA12" s="9">
        <f t="shared" si="11"/>
        <v>12250888.863071457</v>
      </c>
      <c r="DB12" s="9">
        <f t="shared" si="11"/>
        <v>3015603.4124483587</v>
      </c>
      <c r="DC12" s="9">
        <f t="shared" si="11"/>
        <v>24501777.726142913</v>
      </c>
      <c r="DD12" s="9">
        <f t="shared" si="11"/>
        <v>65966.324647307847</v>
      </c>
      <c r="DE12" s="9">
        <f t="shared" si="11"/>
        <v>13193264.929461569</v>
      </c>
      <c r="DF12" s="9">
        <f t="shared" si="11"/>
        <v>810443.41709549632</v>
      </c>
      <c r="DG12" s="9">
        <f t="shared" si="11"/>
        <v>3392553.8390044034</v>
      </c>
      <c r="DH12" s="9">
        <f t="shared" si="11"/>
        <v>23559401.659752801</v>
      </c>
      <c r="DI12" s="9">
        <f t="shared" si="11"/>
        <v>56542563.983406723</v>
      </c>
      <c r="DJ12" s="9">
        <f t="shared" si="11"/>
        <v>848138.45975110086</v>
      </c>
      <c r="DK12" s="9">
        <f t="shared" si="11"/>
        <v>18847521.327802241</v>
      </c>
      <c r="DL12" s="9">
        <f t="shared" si="11"/>
        <v>23559401.659752801</v>
      </c>
      <c r="DM12" s="9">
        <f t="shared" si="11"/>
        <v>0</v>
      </c>
      <c r="DN12" s="9">
        <f t="shared" si="11"/>
        <v>9423760.6639011204</v>
      </c>
      <c r="DO12" s="9">
        <f t="shared" si="11"/>
        <v>76332461.377599075</v>
      </c>
      <c r="DP12" s="9">
        <f t="shared" si="11"/>
        <v>11308512.796681345</v>
      </c>
      <c r="DQ12" s="9">
        <f t="shared" si="11"/>
        <v>84813.845975110089</v>
      </c>
      <c r="DR12" s="9">
        <f t="shared" si="11"/>
        <v>9423.760663901121</v>
      </c>
      <c r="DS12" s="9">
        <f t="shared" si="11"/>
        <v>1225088.8863071457</v>
      </c>
      <c r="DT12" s="9">
        <f t="shared" si="11"/>
        <v>9423760.6639011204</v>
      </c>
      <c r="DU12" s="9">
        <f t="shared" si="11"/>
        <v>0</v>
      </c>
      <c r="DV12" s="9">
        <f t="shared" si="11"/>
        <v>1036613.6730291232</v>
      </c>
      <c r="DW12" s="9">
        <f t="shared" si="11"/>
        <v>3675266.6589214369</v>
      </c>
      <c r="DX12" s="9">
        <f t="shared" si="11"/>
        <v>188.47521327802241</v>
      </c>
      <c r="DY12" s="9">
        <f t="shared" si="11"/>
        <v>38637418.721994594</v>
      </c>
      <c r="DZ12" s="9">
        <f t="shared" si="11"/>
        <v>24501777.726142913</v>
      </c>
      <c r="EA12" s="9">
        <f t="shared" si="11"/>
        <v>9423.760663901121</v>
      </c>
      <c r="EB12" s="9">
        <f t="shared" si="11"/>
        <v>1507801.7062241794</v>
      </c>
      <c r="EC12" s="9">
        <f t="shared" si="11"/>
        <v>424069.22987555043</v>
      </c>
      <c r="ED12" s="9">
        <f t="shared" si="10"/>
        <v>2073227.3460582464</v>
      </c>
      <c r="EE12" s="9">
        <f t="shared" si="10"/>
        <v>9423.760663901121</v>
      </c>
      <c r="EF12" s="9">
        <f t="shared" si="10"/>
        <v>565425.6398340672</v>
      </c>
      <c r="EG12" s="9">
        <f t="shared" si="10"/>
        <v>0</v>
      </c>
      <c r="EH12" s="9">
        <f t="shared" si="10"/>
        <v>9423760.6639011204</v>
      </c>
      <c r="EI12" s="9">
        <f t="shared" si="10"/>
        <v>8575622.2041500192</v>
      </c>
      <c r="EJ12" s="9">
        <f t="shared" si="10"/>
        <v>942376.06639011204</v>
      </c>
      <c r="EK12" s="9">
        <f t="shared" si="10"/>
        <v>537154.35784236388</v>
      </c>
      <c r="EL12" s="9">
        <f t="shared" si="10"/>
        <v>1507801.7062241794</v>
      </c>
      <c r="EM12" s="9">
        <f t="shared" si="10"/>
        <v>32983162.323653921</v>
      </c>
      <c r="EN12" s="9">
        <f t="shared" si="10"/>
        <v>32040786.257263809</v>
      </c>
      <c r="EO12" s="9">
        <f t="shared" si="10"/>
        <v>6596632.4647307843</v>
      </c>
      <c r="EP12" s="9">
        <f t="shared" si="10"/>
        <v>3109841.01908737</v>
      </c>
      <c r="EQ12" s="9">
        <f t="shared" si="10"/>
        <v>28271.281991703363</v>
      </c>
      <c r="ER12" s="9">
        <f t="shared" si="10"/>
        <v>584273.16116186953</v>
      </c>
      <c r="ES12" s="9">
        <f t="shared" si="10"/>
        <v>1507801.7062241794</v>
      </c>
      <c r="ET12" s="9">
        <f t="shared" si="10"/>
        <v>471188.03319505602</v>
      </c>
      <c r="EU12" s="9">
        <f t="shared" si="10"/>
        <v>2355940.1659752801</v>
      </c>
    </row>
    <row r="13" spans="1:151" s="3" customFormat="1" x14ac:dyDescent="0.2">
      <c r="A13" s="2">
        <f t="shared" si="6"/>
        <v>2012</v>
      </c>
      <c r="B13" s="8">
        <f t="shared" si="7"/>
        <v>0.93125602880670866</v>
      </c>
      <c r="D13" s="9">
        <f t="shared" si="8"/>
        <v>1192938972.9013939</v>
      </c>
      <c r="E13" s="9">
        <f t="shared" si="8"/>
        <v>122925795.80248554</v>
      </c>
      <c r="F13" s="9">
        <f t="shared" si="9"/>
        <v>174144877.38685453</v>
      </c>
      <c r="G13" s="9">
        <f t="shared" si="9"/>
        <v>119480148.49590074</v>
      </c>
      <c r="H13" s="9">
        <f t="shared" si="9"/>
        <v>464696758.3745476</v>
      </c>
      <c r="I13" s="9">
        <f t="shared" si="9"/>
        <v>265407968.20991197</v>
      </c>
      <c r="J13" s="9">
        <f t="shared" si="9"/>
        <v>1030900423.8890265</v>
      </c>
      <c r="K13" s="9">
        <f t="shared" si="9"/>
        <v>63325409.958856188</v>
      </c>
      <c r="L13" s="9">
        <f t="shared" si="9"/>
        <v>259820432.0370717</v>
      </c>
      <c r="M13" s="9">
        <f t="shared" si="9"/>
        <v>40044009.238688469</v>
      </c>
      <c r="N13" s="9">
        <f t="shared" si="9"/>
        <v>26075168.806587841</v>
      </c>
      <c r="O13" s="9">
        <f t="shared" si="9"/>
        <v>71706714.218116567</v>
      </c>
      <c r="P13" s="9">
        <f t="shared" si="9"/>
        <v>9312560.2880670857</v>
      </c>
      <c r="Q13" s="9">
        <f t="shared" si="9"/>
        <v>282170576.72843271</v>
      </c>
      <c r="R13" s="9">
        <f t="shared" si="9"/>
        <v>11175072.345680503</v>
      </c>
      <c r="S13" s="9">
        <f t="shared" si="9"/>
        <v>102438163.16873795</v>
      </c>
      <c r="T13" s="9">
        <f t="shared" si="9"/>
        <v>185319949.73253503</v>
      </c>
      <c r="U13" s="9">
        <f t="shared" si="9"/>
        <v>5587536.1728402516</v>
      </c>
      <c r="V13" s="9">
        <f t="shared" si="9"/>
        <v>55875361.728402518</v>
      </c>
      <c r="W13" s="9">
        <f t="shared" si="9"/>
        <v>13968840.432100629</v>
      </c>
      <c r="X13" s="9">
        <f t="shared" si="9"/>
        <v>41906521.296301886</v>
      </c>
      <c r="Y13" s="9">
        <f t="shared" si="9"/>
        <v>63325409.958856188</v>
      </c>
      <c r="Z13" s="9">
        <f t="shared" si="9"/>
        <v>7636299.4362150105</v>
      </c>
      <c r="AA13" s="9">
        <f t="shared" si="9"/>
        <v>4376903.3353915308</v>
      </c>
      <c r="AB13" s="9">
        <f t="shared" si="9"/>
        <v>5587536.1728402516</v>
      </c>
      <c r="AC13" s="9">
        <f t="shared" si="9"/>
        <v>73569226.275729984</v>
      </c>
      <c r="AD13" s="9">
        <f t="shared" si="9"/>
        <v>13968840.432100629</v>
      </c>
      <c r="AE13" s="9">
        <f t="shared" si="9"/>
        <v>26075168.806587841</v>
      </c>
      <c r="AF13" s="9">
        <f t="shared" si="9"/>
        <v>11175072.345680503</v>
      </c>
      <c r="AG13" s="9">
        <f t="shared" si="9"/>
        <v>11175072.345680503</v>
      </c>
      <c r="AH13" s="9">
        <f t="shared" si="9"/>
        <v>8381304.2592603778</v>
      </c>
      <c r="AI13" s="9">
        <f t="shared" si="9"/>
        <v>5773787.3786015939</v>
      </c>
      <c r="AJ13" s="9">
        <f t="shared" si="9"/>
        <v>6518792.2016469603</v>
      </c>
      <c r="AK13" s="9">
        <f t="shared" si="9"/>
        <v>1024381.6316873796</v>
      </c>
      <c r="AL13" s="9">
        <f t="shared" si="9"/>
        <v>411615164.73256522</v>
      </c>
      <c r="AM13" s="9">
        <f t="shared" si="9"/>
        <v>2793768.0864201258</v>
      </c>
      <c r="AN13" s="9">
        <f t="shared" si="9"/>
        <v>261682944.09468514</v>
      </c>
      <c r="AO13" s="9">
        <f t="shared" si="9"/>
        <v>11175072.345680503</v>
      </c>
      <c r="AP13" s="9">
        <f t="shared" si="9"/>
        <v>2328140.0720167714</v>
      </c>
      <c r="AQ13" s="9">
        <f t="shared" si="9"/>
        <v>65187922.016469605</v>
      </c>
      <c r="AR13" s="9">
        <f t="shared" si="9"/>
        <v>21418888.662554298</v>
      </c>
      <c r="AS13" s="9">
        <f t="shared" si="9"/>
        <v>4004400.9238688471</v>
      </c>
      <c r="AT13" s="9">
        <f t="shared" si="9"/>
        <v>1676260.8518520757</v>
      </c>
      <c r="AU13" s="9">
        <f t="shared" si="9"/>
        <v>243989079.54735768</v>
      </c>
      <c r="AV13" s="9">
        <f t="shared" si="9"/>
        <v>5121908.1584368972</v>
      </c>
      <c r="AW13" s="9">
        <f t="shared" si="9"/>
        <v>25143912.777781133</v>
      </c>
      <c r="AX13" s="9">
        <f t="shared" si="9"/>
        <v>596003.85843629355</v>
      </c>
      <c r="AY13" s="9">
        <f t="shared" si="9"/>
        <v>69844202.160503149</v>
      </c>
      <c r="AZ13" s="9">
        <f t="shared" si="9"/>
        <v>12106328.374487212</v>
      </c>
      <c r="BA13" s="9">
        <f t="shared" si="9"/>
        <v>2793768.0864201258</v>
      </c>
      <c r="BB13" s="9">
        <f t="shared" si="9"/>
        <v>2328140.0720167714</v>
      </c>
      <c r="BC13" s="9">
        <f t="shared" si="9"/>
        <v>2235014.4691361007</v>
      </c>
      <c r="BD13" s="9">
        <f t="shared" si="9"/>
        <v>68912946.131696448</v>
      </c>
      <c r="BE13" s="9">
        <f t="shared" si="9"/>
        <v>4376903.3353915308</v>
      </c>
      <c r="BF13" s="9">
        <f t="shared" si="9"/>
        <v>1862512.0576134173</v>
      </c>
      <c r="BG13" s="9">
        <f t="shared" si="9"/>
        <v>6053164.187243606</v>
      </c>
      <c r="BH13" s="9">
        <f t="shared" si="9"/>
        <v>69844202.160503149</v>
      </c>
      <c r="BI13" s="9">
        <f t="shared" si="9"/>
        <v>34456473.065848224</v>
      </c>
      <c r="BJ13" s="9">
        <f t="shared" si="9"/>
        <v>74500482.304536685</v>
      </c>
      <c r="BK13" s="9">
        <f t="shared" si="9"/>
        <v>5587536.1728402516</v>
      </c>
      <c r="BL13" s="9">
        <f t="shared" si="9"/>
        <v>70775458.189309865</v>
      </c>
      <c r="BM13" s="9">
        <f t="shared" si="9"/>
        <v>22350144.691361006</v>
      </c>
      <c r="BN13" s="9">
        <f t="shared" si="9"/>
        <v>307314.48950621387</v>
      </c>
      <c r="BO13" s="9">
        <f t="shared" si="9"/>
        <v>61462897.90124277</v>
      </c>
      <c r="BP13" s="9">
        <f t="shared" si="9"/>
        <v>48425313.497948848</v>
      </c>
      <c r="BQ13" s="9">
        <f t="shared" ref="BQ13:EB16" si="12">BQ$7*$B13</f>
        <v>43769033.353915304</v>
      </c>
      <c r="BR13" s="9">
        <f t="shared" si="12"/>
        <v>4842531.3497948851</v>
      </c>
      <c r="BS13" s="9">
        <f t="shared" si="12"/>
        <v>91263090.823057443</v>
      </c>
      <c r="BT13" s="9">
        <f t="shared" si="12"/>
        <v>419065.21296301892</v>
      </c>
      <c r="BU13" s="9">
        <f t="shared" si="12"/>
        <v>689129.46131696436</v>
      </c>
      <c r="BV13" s="9">
        <f t="shared" si="12"/>
        <v>1396884.0432100629</v>
      </c>
      <c r="BW13" s="9">
        <f t="shared" si="12"/>
        <v>214188.886625543</v>
      </c>
      <c r="BX13" s="9">
        <f t="shared" si="12"/>
        <v>18625120.576134171</v>
      </c>
      <c r="BY13" s="9">
        <f t="shared" si="12"/>
        <v>17693864.547327466</v>
      </c>
      <c r="BZ13" s="9">
        <f t="shared" si="12"/>
        <v>16762608.518520756</v>
      </c>
      <c r="CA13" s="9">
        <f t="shared" si="12"/>
        <v>4004400.9238688471</v>
      </c>
      <c r="CB13" s="9">
        <f t="shared" si="12"/>
        <v>363189.85123461636</v>
      </c>
      <c r="CC13" s="9">
        <f t="shared" si="12"/>
        <v>9312560.2880670857</v>
      </c>
      <c r="CD13" s="9">
        <f t="shared" si="12"/>
        <v>419065.21296301892</v>
      </c>
      <c r="CE13" s="9">
        <f t="shared" si="12"/>
        <v>46562801.44033543</v>
      </c>
      <c r="CF13" s="9">
        <f t="shared" si="12"/>
        <v>447002.89382722013</v>
      </c>
      <c r="CG13" s="9">
        <f t="shared" si="12"/>
        <v>7450048.2304536691</v>
      </c>
      <c r="CH13" s="9">
        <f t="shared" si="12"/>
        <v>78225506.41976352</v>
      </c>
      <c r="CI13" s="9">
        <f t="shared" si="12"/>
        <v>65187.922016469609</v>
      </c>
      <c r="CJ13" s="9">
        <f t="shared" si="12"/>
        <v>1117507.2345680504</v>
      </c>
      <c r="CK13" s="9">
        <f t="shared" si="12"/>
        <v>2421265.6748974426</v>
      </c>
      <c r="CL13" s="9">
        <f t="shared" si="12"/>
        <v>6984420.2160503147</v>
      </c>
      <c r="CM13" s="9">
        <f t="shared" si="12"/>
        <v>27937680.864201259</v>
      </c>
      <c r="CN13" s="9">
        <f t="shared" si="12"/>
        <v>42837777.325108595</v>
      </c>
      <c r="CO13" s="9">
        <f t="shared" si="12"/>
        <v>137825892.2633929</v>
      </c>
      <c r="CP13" s="9">
        <f t="shared" si="12"/>
        <v>1117507.2345680504</v>
      </c>
      <c r="CQ13" s="9">
        <f t="shared" si="12"/>
        <v>11175072.345680503</v>
      </c>
      <c r="CR13" s="9">
        <f t="shared" si="12"/>
        <v>139.68840432100629</v>
      </c>
      <c r="CS13" s="9">
        <f t="shared" si="12"/>
        <v>6053164.187243606</v>
      </c>
      <c r="CT13" s="9">
        <f t="shared" si="12"/>
        <v>1303758.4403293922</v>
      </c>
      <c r="CU13" s="9">
        <f t="shared" si="12"/>
        <v>7356922.6275729984</v>
      </c>
      <c r="CV13" s="9">
        <f t="shared" si="12"/>
        <v>9312560.2880670857</v>
      </c>
      <c r="CW13" s="9">
        <f t="shared" si="12"/>
        <v>25143912.777781133</v>
      </c>
      <c r="CX13" s="9">
        <f t="shared" si="12"/>
        <v>28868936.893007968</v>
      </c>
      <c r="CY13" s="9">
        <f t="shared" si="12"/>
        <v>7450048.2304536691</v>
      </c>
      <c r="CZ13" s="9">
        <f t="shared" si="12"/>
        <v>1396.8840432100631</v>
      </c>
      <c r="DA13" s="9">
        <f t="shared" si="12"/>
        <v>12106328.374487212</v>
      </c>
      <c r="DB13" s="9">
        <f t="shared" si="12"/>
        <v>2980019.2921814676</v>
      </c>
      <c r="DC13" s="9">
        <f t="shared" si="12"/>
        <v>24212656.748974424</v>
      </c>
      <c r="DD13" s="9">
        <f t="shared" si="12"/>
        <v>65187.922016469609</v>
      </c>
      <c r="DE13" s="9">
        <f t="shared" si="12"/>
        <v>13037584.403293921</v>
      </c>
      <c r="DF13" s="9">
        <f t="shared" si="12"/>
        <v>800880.18477376946</v>
      </c>
      <c r="DG13" s="9">
        <f t="shared" si="12"/>
        <v>3352521.7037041513</v>
      </c>
      <c r="DH13" s="9">
        <f t="shared" si="12"/>
        <v>23281400.720167715</v>
      </c>
      <c r="DI13" s="9">
        <f t="shared" si="12"/>
        <v>55875361.728402518</v>
      </c>
      <c r="DJ13" s="9">
        <f t="shared" si="12"/>
        <v>838130.42592603783</v>
      </c>
      <c r="DK13" s="9">
        <f t="shared" si="12"/>
        <v>18625120.576134171</v>
      </c>
      <c r="DL13" s="9">
        <f t="shared" si="12"/>
        <v>23281400.720167715</v>
      </c>
      <c r="DM13" s="9">
        <f t="shared" si="12"/>
        <v>0</v>
      </c>
      <c r="DN13" s="9">
        <f t="shared" si="12"/>
        <v>9312560.2880670857</v>
      </c>
      <c r="DO13" s="9">
        <f t="shared" si="12"/>
        <v>75431738.333343402</v>
      </c>
      <c r="DP13" s="9">
        <f t="shared" si="12"/>
        <v>11175072.345680503</v>
      </c>
      <c r="DQ13" s="9">
        <f t="shared" si="12"/>
        <v>83813.042592603786</v>
      </c>
      <c r="DR13" s="9">
        <f t="shared" si="12"/>
        <v>9312.5602880670867</v>
      </c>
      <c r="DS13" s="9">
        <f t="shared" si="12"/>
        <v>1210632.8374487213</v>
      </c>
      <c r="DT13" s="9">
        <f t="shared" si="12"/>
        <v>9312560.2880670857</v>
      </c>
      <c r="DU13" s="9">
        <f t="shared" si="12"/>
        <v>0</v>
      </c>
      <c r="DV13" s="9">
        <f t="shared" si="12"/>
        <v>1024381.6316873796</v>
      </c>
      <c r="DW13" s="9">
        <f t="shared" si="12"/>
        <v>3631898.5123461639</v>
      </c>
      <c r="DX13" s="9">
        <f t="shared" si="12"/>
        <v>186.25120576134174</v>
      </c>
      <c r="DY13" s="9">
        <f t="shared" si="12"/>
        <v>38181497.181075051</v>
      </c>
      <c r="DZ13" s="9">
        <f t="shared" si="12"/>
        <v>24212656.748974424</v>
      </c>
      <c r="EA13" s="9">
        <f t="shared" si="12"/>
        <v>9312.5602880670867</v>
      </c>
      <c r="EB13" s="9">
        <f t="shared" si="12"/>
        <v>1490009.6460907338</v>
      </c>
      <c r="EC13" s="9">
        <f t="shared" si="11"/>
        <v>419065.21296301892</v>
      </c>
      <c r="ED13" s="9">
        <f t="shared" si="10"/>
        <v>2048763.2633747591</v>
      </c>
      <c r="EE13" s="9">
        <f t="shared" si="10"/>
        <v>9312.5602880670867</v>
      </c>
      <c r="EF13" s="9">
        <f t="shared" si="10"/>
        <v>558753.61728402518</v>
      </c>
      <c r="EG13" s="9">
        <f t="shared" si="10"/>
        <v>0</v>
      </c>
      <c r="EH13" s="9">
        <f t="shared" si="10"/>
        <v>9312560.2880670857</v>
      </c>
      <c r="EI13" s="9">
        <f t="shared" si="10"/>
        <v>8474429.8621410485</v>
      </c>
      <c r="EJ13" s="9">
        <f t="shared" si="10"/>
        <v>931256.02880670864</v>
      </c>
      <c r="EK13" s="9">
        <f t="shared" si="10"/>
        <v>530815.93641982391</v>
      </c>
      <c r="EL13" s="9">
        <f t="shared" si="10"/>
        <v>1490009.6460907338</v>
      </c>
      <c r="EM13" s="9">
        <f t="shared" si="10"/>
        <v>32593961.008234803</v>
      </c>
      <c r="EN13" s="9">
        <f t="shared" si="10"/>
        <v>31662704.979428094</v>
      </c>
      <c r="EO13" s="9">
        <f t="shared" si="10"/>
        <v>6518792.2016469603</v>
      </c>
      <c r="EP13" s="9">
        <f t="shared" si="10"/>
        <v>3073144.8950621388</v>
      </c>
      <c r="EQ13" s="9">
        <f t="shared" si="10"/>
        <v>27937.680864201258</v>
      </c>
      <c r="ER13" s="9">
        <f t="shared" si="10"/>
        <v>577378.73786015937</v>
      </c>
      <c r="ES13" s="9">
        <f t="shared" si="10"/>
        <v>1490009.6460907338</v>
      </c>
      <c r="ET13" s="9">
        <f t="shared" si="10"/>
        <v>465628.01440335432</v>
      </c>
      <c r="EU13" s="9">
        <f t="shared" si="10"/>
        <v>2328140.0720167714</v>
      </c>
    </row>
    <row r="14" spans="1:151" s="3" customFormat="1" x14ac:dyDescent="0.2">
      <c r="A14" s="2">
        <f t="shared" si="6"/>
        <v>2011</v>
      </c>
      <c r="B14" s="8">
        <f t="shared" si="7"/>
        <v>0.92026720766678949</v>
      </c>
      <c r="D14" s="9">
        <f t="shared" si="8"/>
        <v>1178862293.0211573</v>
      </c>
      <c r="E14" s="9">
        <f t="shared" si="8"/>
        <v>121475271.41201621</v>
      </c>
      <c r="F14" s="9">
        <f t="shared" ref="F14:BQ17" si="13">F$7*$B14</f>
        <v>172089967.83368963</v>
      </c>
      <c r="G14" s="9">
        <f t="shared" si="13"/>
        <v>118070282.74364911</v>
      </c>
      <c r="H14" s="9">
        <f t="shared" si="13"/>
        <v>459213336.62572795</v>
      </c>
      <c r="I14" s="9">
        <f t="shared" si="13"/>
        <v>262276154.18503499</v>
      </c>
      <c r="J14" s="9">
        <f t="shared" si="13"/>
        <v>1018735798.887136</v>
      </c>
      <c r="K14" s="9">
        <f t="shared" si="13"/>
        <v>62578170.121341683</v>
      </c>
      <c r="L14" s="9">
        <f t="shared" si="13"/>
        <v>256754550.93903425</v>
      </c>
      <c r="M14" s="9">
        <f t="shared" si="13"/>
        <v>39571489.929671951</v>
      </c>
      <c r="N14" s="9">
        <f t="shared" si="13"/>
        <v>25767481.814670105</v>
      </c>
      <c r="O14" s="9">
        <f t="shared" si="13"/>
        <v>70860574.990342796</v>
      </c>
      <c r="P14" s="9">
        <f t="shared" si="13"/>
        <v>9202672.0766678955</v>
      </c>
      <c r="Q14" s="9">
        <f t="shared" si="13"/>
        <v>278840963.92303723</v>
      </c>
      <c r="R14" s="9">
        <f t="shared" si="13"/>
        <v>11043206.492001474</v>
      </c>
      <c r="S14" s="9">
        <f t="shared" si="13"/>
        <v>101229392.84334685</v>
      </c>
      <c r="T14" s="9">
        <f t="shared" si="13"/>
        <v>183133174.3256911</v>
      </c>
      <c r="U14" s="9">
        <f t="shared" si="13"/>
        <v>5521603.246000737</v>
      </c>
      <c r="V14" s="9">
        <f t="shared" si="13"/>
        <v>55216032.46000737</v>
      </c>
      <c r="W14" s="9">
        <f t="shared" si="13"/>
        <v>13804008.115001842</v>
      </c>
      <c r="X14" s="9">
        <f t="shared" si="13"/>
        <v>41412024.345005527</v>
      </c>
      <c r="Y14" s="9">
        <f t="shared" si="13"/>
        <v>62578170.121341683</v>
      </c>
      <c r="Z14" s="9">
        <f t="shared" si="13"/>
        <v>7546191.1028676732</v>
      </c>
      <c r="AA14" s="9">
        <f t="shared" si="13"/>
        <v>4325255.8760339106</v>
      </c>
      <c r="AB14" s="9">
        <f t="shared" si="13"/>
        <v>5521603.246000737</v>
      </c>
      <c r="AC14" s="9">
        <f t="shared" si="13"/>
        <v>72701109.405676365</v>
      </c>
      <c r="AD14" s="9">
        <f t="shared" si="13"/>
        <v>13804008.115001842</v>
      </c>
      <c r="AE14" s="9">
        <f t="shared" si="13"/>
        <v>25767481.814670105</v>
      </c>
      <c r="AF14" s="9">
        <f t="shared" si="13"/>
        <v>11043206.492001474</v>
      </c>
      <c r="AG14" s="9">
        <f t="shared" si="13"/>
        <v>11043206.492001474</v>
      </c>
      <c r="AH14" s="9">
        <f t="shared" si="13"/>
        <v>8282404.8690011054</v>
      </c>
      <c r="AI14" s="9">
        <f t="shared" si="13"/>
        <v>5705656.6875340948</v>
      </c>
      <c r="AJ14" s="9">
        <f t="shared" si="13"/>
        <v>6441870.4536675261</v>
      </c>
      <c r="AK14" s="9">
        <f t="shared" si="13"/>
        <v>1012293.9284334684</v>
      </c>
      <c r="AL14" s="9">
        <f t="shared" si="13"/>
        <v>406758105.78872097</v>
      </c>
      <c r="AM14" s="9">
        <f t="shared" si="13"/>
        <v>2760801.6230003685</v>
      </c>
      <c r="AN14" s="9">
        <f t="shared" si="13"/>
        <v>258595085.35436785</v>
      </c>
      <c r="AO14" s="9">
        <f t="shared" si="13"/>
        <v>11043206.492001474</v>
      </c>
      <c r="AP14" s="9">
        <f t="shared" si="13"/>
        <v>2300668.0191669739</v>
      </c>
      <c r="AQ14" s="9">
        <f t="shared" si="13"/>
        <v>64418704.536675267</v>
      </c>
      <c r="AR14" s="9">
        <f t="shared" si="13"/>
        <v>21166145.77633616</v>
      </c>
      <c r="AS14" s="9">
        <f t="shared" si="13"/>
        <v>3957148.9929671949</v>
      </c>
      <c r="AT14" s="9">
        <f t="shared" si="13"/>
        <v>1656480.973800221</v>
      </c>
      <c r="AU14" s="9">
        <f t="shared" si="13"/>
        <v>241110008.40869886</v>
      </c>
      <c r="AV14" s="9">
        <f t="shared" si="13"/>
        <v>5061469.6421673419</v>
      </c>
      <c r="AW14" s="9">
        <f t="shared" si="13"/>
        <v>24847214.607003316</v>
      </c>
      <c r="AX14" s="9">
        <f t="shared" si="13"/>
        <v>588971.01290674531</v>
      </c>
      <c r="AY14" s="9">
        <f t="shared" si="13"/>
        <v>69020040.575009212</v>
      </c>
      <c r="AZ14" s="9">
        <f t="shared" si="13"/>
        <v>11963473.699668264</v>
      </c>
      <c r="BA14" s="9">
        <f t="shared" si="13"/>
        <v>2760801.6230003685</v>
      </c>
      <c r="BB14" s="9">
        <f t="shared" si="13"/>
        <v>2300668.0191669739</v>
      </c>
      <c r="BC14" s="9">
        <f t="shared" si="13"/>
        <v>2208641.298400295</v>
      </c>
      <c r="BD14" s="9">
        <f t="shared" si="13"/>
        <v>68099773.367342427</v>
      </c>
      <c r="BE14" s="9">
        <f t="shared" si="13"/>
        <v>4325255.8760339106</v>
      </c>
      <c r="BF14" s="9">
        <f t="shared" si="13"/>
        <v>1840534.4153335791</v>
      </c>
      <c r="BG14" s="9">
        <f t="shared" si="13"/>
        <v>5981736.849834132</v>
      </c>
      <c r="BH14" s="9">
        <f t="shared" si="13"/>
        <v>69020040.575009212</v>
      </c>
      <c r="BI14" s="9">
        <f t="shared" si="13"/>
        <v>34049886.683671214</v>
      </c>
      <c r="BJ14" s="9">
        <f t="shared" si="13"/>
        <v>73621376.613343164</v>
      </c>
      <c r="BK14" s="9">
        <f t="shared" si="13"/>
        <v>5521603.246000737</v>
      </c>
      <c r="BL14" s="9">
        <f t="shared" si="13"/>
        <v>69940307.782675996</v>
      </c>
      <c r="BM14" s="9">
        <f t="shared" si="13"/>
        <v>22086412.984002948</v>
      </c>
      <c r="BN14" s="9">
        <f t="shared" si="13"/>
        <v>303688.17853004055</v>
      </c>
      <c r="BO14" s="9">
        <f t="shared" si="13"/>
        <v>60737635.706008106</v>
      </c>
      <c r="BP14" s="9">
        <f t="shared" si="13"/>
        <v>47853894.798673056</v>
      </c>
      <c r="BQ14" s="9">
        <f t="shared" si="13"/>
        <v>43252558.760339104</v>
      </c>
      <c r="BR14" s="9">
        <f t="shared" si="12"/>
        <v>4785389.4798673056</v>
      </c>
      <c r="BS14" s="9">
        <f t="shared" si="12"/>
        <v>90186186.351345375</v>
      </c>
      <c r="BT14" s="9">
        <f t="shared" si="12"/>
        <v>414120.24345005525</v>
      </c>
      <c r="BU14" s="9">
        <f t="shared" si="12"/>
        <v>680997.73367342423</v>
      </c>
      <c r="BV14" s="9">
        <f t="shared" si="12"/>
        <v>1380400.8115001842</v>
      </c>
      <c r="BW14" s="9">
        <f t="shared" si="12"/>
        <v>211661.45776336157</v>
      </c>
      <c r="BX14" s="9">
        <f t="shared" si="12"/>
        <v>18405344.153335791</v>
      </c>
      <c r="BY14" s="9">
        <f t="shared" si="12"/>
        <v>17485076.945668999</v>
      </c>
      <c r="BZ14" s="9">
        <f t="shared" si="12"/>
        <v>16564809.738002211</v>
      </c>
      <c r="CA14" s="9">
        <f t="shared" si="12"/>
        <v>3957148.9929671949</v>
      </c>
      <c r="CB14" s="9">
        <f t="shared" si="12"/>
        <v>358904.2109900479</v>
      </c>
      <c r="CC14" s="9">
        <f t="shared" si="12"/>
        <v>9202672.0766678955</v>
      </c>
      <c r="CD14" s="9">
        <f t="shared" si="12"/>
        <v>414120.24345005525</v>
      </c>
      <c r="CE14" s="9">
        <f t="shared" si="12"/>
        <v>46013360.383339472</v>
      </c>
      <c r="CF14" s="9">
        <f t="shared" si="12"/>
        <v>441728.25968005898</v>
      </c>
      <c r="CG14" s="9">
        <f t="shared" si="12"/>
        <v>7362137.6613343162</v>
      </c>
      <c r="CH14" s="9">
        <f t="shared" si="12"/>
        <v>77302445.444010317</v>
      </c>
      <c r="CI14" s="9">
        <f t="shared" si="12"/>
        <v>64418.704536675265</v>
      </c>
      <c r="CJ14" s="9">
        <f t="shared" si="12"/>
        <v>1104320.6492001475</v>
      </c>
      <c r="CK14" s="9">
        <f t="shared" si="12"/>
        <v>2392694.7399336528</v>
      </c>
      <c r="CL14" s="9">
        <f t="shared" si="12"/>
        <v>6902004.0575009212</v>
      </c>
      <c r="CM14" s="9">
        <f t="shared" si="12"/>
        <v>27608016.230003685</v>
      </c>
      <c r="CN14" s="9">
        <f t="shared" si="12"/>
        <v>42332291.552672319</v>
      </c>
      <c r="CO14" s="9">
        <f t="shared" si="12"/>
        <v>136199546.73468485</v>
      </c>
      <c r="CP14" s="9">
        <f t="shared" si="12"/>
        <v>1104320.6492001475</v>
      </c>
      <c r="CQ14" s="9">
        <f t="shared" si="12"/>
        <v>11043206.492001474</v>
      </c>
      <c r="CR14" s="9">
        <f t="shared" si="12"/>
        <v>138.04008115001841</v>
      </c>
      <c r="CS14" s="9">
        <f t="shared" si="12"/>
        <v>5981736.849834132</v>
      </c>
      <c r="CT14" s="9">
        <f t="shared" si="12"/>
        <v>1288374.0907335053</v>
      </c>
      <c r="CU14" s="9">
        <f t="shared" si="12"/>
        <v>7270110.9405676369</v>
      </c>
      <c r="CV14" s="9">
        <f t="shared" si="12"/>
        <v>9202672.0766678955</v>
      </c>
      <c r="CW14" s="9">
        <f t="shared" si="12"/>
        <v>24847214.607003316</v>
      </c>
      <c r="CX14" s="9">
        <f t="shared" si="12"/>
        <v>28528283.437670473</v>
      </c>
      <c r="CY14" s="9">
        <f t="shared" si="12"/>
        <v>7362137.6613343162</v>
      </c>
      <c r="CZ14" s="9">
        <f t="shared" si="12"/>
        <v>1380.4008115001843</v>
      </c>
      <c r="DA14" s="9">
        <f t="shared" si="12"/>
        <v>11963473.699668264</v>
      </c>
      <c r="DB14" s="9">
        <f t="shared" si="12"/>
        <v>2944855.0645337263</v>
      </c>
      <c r="DC14" s="9">
        <f t="shared" si="12"/>
        <v>23926947.399336528</v>
      </c>
      <c r="DD14" s="9">
        <f t="shared" si="12"/>
        <v>64418.704536675265</v>
      </c>
      <c r="DE14" s="9">
        <f t="shared" si="12"/>
        <v>12883740.907335052</v>
      </c>
      <c r="DF14" s="9">
        <f t="shared" si="12"/>
        <v>791429.79859343893</v>
      </c>
      <c r="DG14" s="9">
        <f t="shared" si="12"/>
        <v>3312961.947600442</v>
      </c>
      <c r="DH14" s="9">
        <f t="shared" si="12"/>
        <v>23006680.191669736</v>
      </c>
      <c r="DI14" s="9">
        <f t="shared" si="12"/>
        <v>55216032.46000737</v>
      </c>
      <c r="DJ14" s="9">
        <f t="shared" si="12"/>
        <v>828240.4869001105</v>
      </c>
      <c r="DK14" s="9">
        <f t="shared" si="12"/>
        <v>18405344.153335791</v>
      </c>
      <c r="DL14" s="9">
        <f t="shared" si="12"/>
        <v>23006680.191669736</v>
      </c>
      <c r="DM14" s="9">
        <f t="shared" si="12"/>
        <v>0</v>
      </c>
      <c r="DN14" s="9">
        <f t="shared" si="12"/>
        <v>9202672.0766678955</v>
      </c>
      <c r="DO14" s="9">
        <f t="shared" si="12"/>
        <v>74541643.821009949</v>
      </c>
      <c r="DP14" s="9">
        <f t="shared" si="12"/>
        <v>11043206.492001474</v>
      </c>
      <c r="DQ14" s="9">
        <f t="shared" si="12"/>
        <v>82824.048690011055</v>
      </c>
      <c r="DR14" s="9">
        <f t="shared" si="12"/>
        <v>9202.6720766678955</v>
      </c>
      <c r="DS14" s="9">
        <f t="shared" si="12"/>
        <v>1196347.3699668264</v>
      </c>
      <c r="DT14" s="9">
        <f t="shared" si="12"/>
        <v>9202672.0766678955</v>
      </c>
      <c r="DU14" s="9">
        <f t="shared" si="12"/>
        <v>0</v>
      </c>
      <c r="DV14" s="9">
        <f t="shared" si="12"/>
        <v>1012293.9284334684</v>
      </c>
      <c r="DW14" s="9">
        <f t="shared" si="12"/>
        <v>3589042.1099004792</v>
      </c>
      <c r="DX14" s="9">
        <f t="shared" si="12"/>
        <v>184.0534415333579</v>
      </c>
      <c r="DY14" s="9">
        <f t="shared" si="12"/>
        <v>37730955.514338367</v>
      </c>
      <c r="DZ14" s="9">
        <f t="shared" si="12"/>
        <v>23926947.399336528</v>
      </c>
      <c r="EA14" s="9">
        <f t="shared" si="12"/>
        <v>9202.6720766678955</v>
      </c>
      <c r="EB14" s="9">
        <f t="shared" si="12"/>
        <v>1472427.5322668632</v>
      </c>
      <c r="EC14" s="9">
        <f t="shared" si="11"/>
        <v>414120.24345005525</v>
      </c>
      <c r="ED14" s="9">
        <f t="shared" si="10"/>
        <v>2024587.8568669369</v>
      </c>
      <c r="EE14" s="9">
        <f t="shared" si="10"/>
        <v>9202.6720766678955</v>
      </c>
      <c r="EF14" s="9">
        <f t="shared" si="10"/>
        <v>552160.32460007374</v>
      </c>
      <c r="EG14" s="9">
        <f t="shared" si="10"/>
        <v>0</v>
      </c>
      <c r="EH14" s="9">
        <f t="shared" si="10"/>
        <v>9202672.0766678955</v>
      </c>
      <c r="EI14" s="9">
        <f t="shared" si="10"/>
        <v>8374431.5897677839</v>
      </c>
      <c r="EJ14" s="9">
        <f t="shared" si="10"/>
        <v>920267.20766678953</v>
      </c>
      <c r="EK14" s="9">
        <f t="shared" si="10"/>
        <v>524552.30837007007</v>
      </c>
      <c r="EL14" s="9">
        <f t="shared" si="10"/>
        <v>1472427.5322668632</v>
      </c>
      <c r="EM14" s="9">
        <f t="shared" si="10"/>
        <v>32209352.268337633</v>
      </c>
      <c r="EN14" s="9">
        <f t="shared" si="10"/>
        <v>31289085.060670841</v>
      </c>
      <c r="EO14" s="9">
        <f t="shared" si="10"/>
        <v>6441870.4536675261</v>
      </c>
      <c r="EP14" s="9">
        <f t="shared" si="10"/>
        <v>3036881.7853004052</v>
      </c>
      <c r="EQ14" s="9">
        <f t="shared" si="10"/>
        <v>27608.016230003686</v>
      </c>
      <c r="ER14" s="9">
        <f t="shared" si="10"/>
        <v>570565.66875340953</v>
      </c>
      <c r="ES14" s="9">
        <f t="shared" si="10"/>
        <v>1472427.5322668632</v>
      </c>
      <c r="ET14" s="9">
        <f t="shared" si="10"/>
        <v>460133.60383339477</v>
      </c>
      <c r="EU14" s="9">
        <f t="shared" si="10"/>
        <v>2300668.0191669739</v>
      </c>
    </row>
    <row r="15" spans="1:151" s="3" customFormat="1" x14ac:dyDescent="0.2">
      <c r="A15" s="2">
        <f t="shared" si="6"/>
        <v>2010</v>
      </c>
      <c r="B15" s="8">
        <f t="shared" si="7"/>
        <v>0.90940805461632135</v>
      </c>
      <c r="D15" s="9">
        <f t="shared" si="8"/>
        <v>1164951717.9635077</v>
      </c>
      <c r="E15" s="9">
        <f t="shared" si="8"/>
        <v>120041863.20935442</v>
      </c>
      <c r="F15" s="9">
        <f t="shared" si="13"/>
        <v>170059306.2132521</v>
      </c>
      <c r="G15" s="9">
        <f t="shared" si="13"/>
        <v>116677053.40727404</v>
      </c>
      <c r="H15" s="9">
        <f t="shared" si="13"/>
        <v>453794619.25354433</v>
      </c>
      <c r="I15" s="9">
        <f t="shared" si="13"/>
        <v>259181295.5656516</v>
      </c>
      <c r="J15" s="9">
        <f t="shared" si="13"/>
        <v>1006714716.4602678</v>
      </c>
      <c r="K15" s="9">
        <f t="shared" si="13"/>
        <v>61839747.71390985</v>
      </c>
      <c r="L15" s="9">
        <f t="shared" si="13"/>
        <v>253724847.23795366</v>
      </c>
      <c r="M15" s="9">
        <f t="shared" si="13"/>
        <v>39104546.348501816</v>
      </c>
      <c r="N15" s="9">
        <f t="shared" si="13"/>
        <v>25463425.529256999</v>
      </c>
      <c r="O15" s="9">
        <f t="shared" si="13"/>
        <v>70024420.205456749</v>
      </c>
      <c r="P15" s="9">
        <f t="shared" si="13"/>
        <v>9094080.5461632144</v>
      </c>
      <c r="Q15" s="9">
        <f t="shared" si="13"/>
        <v>275550640.54874539</v>
      </c>
      <c r="R15" s="9">
        <f t="shared" si="13"/>
        <v>10912896.655395856</v>
      </c>
      <c r="S15" s="9">
        <f t="shared" si="13"/>
        <v>100034886.00779535</v>
      </c>
      <c r="T15" s="9">
        <f t="shared" si="13"/>
        <v>180972202.86864796</v>
      </c>
      <c r="U15" s="9">
        <f t="shared" si="13"/>
        <v>5456448.3276979281</v>
      </c>
      <c r="V15" s="9">
        <f t="shared" si="13"/>
        <v>54564483.276979282</v>
      </c>
      <c r="W15" s="9">
        <f t="shared" si="13"/>
        <v>13641120.819244821</v>
      </c>
      <c r="X15" s="9">
        <f t="shared" si="13"/>
        <v>40923362.457734458</v>
      </c>
      <c r="Y15" s="9">
        <f t="shared" si="13"/>
        <v>61839747.71390985</v>
      </c>
      <c r="Z15" s="9">
        <f t="shared" si="13"/>
        <v>7457146.047853834</v>
      </c>
      <c r="AA15" s="9">
        <f t="shared" si="13"/>
        <v>4274217.85669671</v>
      </c>
      <c r="AB15" s="9">
        <f t="shared" si="13"/>
        <v>5456448.3276979281</v>
      </c>
      <c r="AC15" s="9">
        <f t="shared" si="13"/>
        <v>71843236.314689383</v>
      </c>
      <c r="AD15" s="9">
        <f t="shared" si="13"/>
        <v>13641120.819244821</v>
      </c>
      <c r="AE15" s="9">
        <f t="shared" si="13"/>
        <v>25463425.529256999</v>
      </c>
      <c r="AF15" s="9">
        <f t="shared" si="13"/>
        <v>10912896.655395856</v>
      </c>
      <c r="AG15" s="9">
        <f t="shared" si="13"/>
        <v>10912896.655395856</v>
      </c>
      <c r="AH15" s="9">
        <f t="shared" si="13"/>
        <v>8184672.4915468926</v>
      </c>
      <c r="AI15" s="9">
        <f t="shared" si="13"/>
        <v>5638329.9386211922</v>
      </c>
      <c r="AJ15" s="9">
        <f t="shared" si="13"/>
        <v>6365856.3823142499</v>
      </c>
      <c r="AK15" s="9">
        <f t="shared" si="13"/>
        <v>1000348.8600779534</v>
      </c>
      <c r="AL15" s="9">
        <f t="shared" si="13"/>
        <v>401958360.14041406</v>
      </c>
      <c r="AM15" s="9">
        <f t="shared" si="13"/>
        <v>2728224.163848964</v>
      </c>
      <c r="AN15" s="9">
        <f t="shared" si="13"/>
        <v>255543663.3471863</v>
      </c>
      <c r="AO15" s="9">
        <f t="shared" si="13"/>
        <v>10912896.655395856</v>
      </c>
      <c r="AP15" s="9">
        <f t="shared" si="13"/>
        <v>2273520.1365408036</v>
      </c>
      <c r="AQ15" s="9">
        <f t="shared" si="13"/>
        <v>63658563.823142491</v>
      </c>
      <c r="AR15" s="9">
        <f t="shared" si="13"/>
        <v>20916385.256175391</v>
      </c>
      <c r="AS15" s="9">
        <f t="shared" si="13"/>
        <v>3910454.6348501816</v>
      </c>
      <c r="AT15" s="9">
        <f t="shared" si="13"/>
        <v>1636934.4983093785</v>
      </c>
      <c r="AU15" s="9">
        <f t="shared" si="13"/>
        <v>238264910.3094762</v>
      </c>
      <c r="AV15" s="9">
        <f t="shared" si="13"/>
        <v>5001744.3003897676</v>
      </c>
      <c r="AW15" s="9">
        <f t="shared" si="13"/>
        <v>24554017.474640675</v>
      </c>
      <c r="AX15" s="9">
        <f t="shared" si="13"/>
        <v>582021.15495444566</v>
      </c>
      <c r="AY15" s="9">
        <f t="shared" si="13"/>
        <v>68205604.096224099</v>
      </c>
      <c r="AZ15" s="9">
        <f t="shared" si="13"/>
        <v>11822304.710012177</v>
      </c>
      <c r="BA15" s="9">
        <f t="shared" si="13"/>
        <v>2728224.163848964</v>
      </c>
      <c r="BB15" s="9">
        <f t="shared" si="13"/>
        <v>2273520.1365408036</v>
      </c>
      <c r="BC15" s="9">
        <f t="shared" si="13"/>
        <v>2182579.331079171</v>
      </c>
      <c r="BD15" s="9">
        <f t="shared" si="13"/>
        <v>67296196.041607782</v>
      </c>
      <c r="BE15" s="9">
        <f t="shared" si="13"/>
        <v>4274217.85669671</v>
      </c>
      <c r="BF15" s="9">
        <f t="shared" si="13"/>
        <v>1818816.1092326427</v>
      </c>
      <c r="BG15" s="9">
        <f t="shared" si="13"/>
        <v>5911152.3550060885</v>
      </c>
      <c r="BH15" s="9">
        <f t="shared" si="13"/>
        <v>68205604.096224099</v>
      </c>
      <c r="BI15" s="9">
        <f t="shared" si="13"/>
        <v>33648098.020803891</v>
      </c>
      <c r="BJ15" s="9">
        <f t="shared" si="13"/>
        <v>72752644.369305715</v>
      </c>
      <c r="BK15" s="9">
        <f t="shared" si="13"/>
        <v>5456448.3276979281</v>
      </c>
      <c r="BL15" s="9">
        <f t="shared" si="13"/>
        <v>69115012.150840417</v>
      </c>
      <c r="BM15" s="9">
        <f t="shared" si="13"/>
        <v>21825793.310791712</v>
      </c>
      <c r="BN15" s="9">
        <f t="shared" si="13"/>
        <v>300104.65802338603</v>
      </c>
      <c r="BO15" s="9">
        <f t="shared" si="13"/>
        <v>60020931.604677208</v>
      </c>
      <c r="BP15" s="9">
        <f t="shared" si="13"/>
        <v>47289218.840048708</v>
      </c>
      <c r="BQ15" s="9">
        <f t="shared" si="13"/>
        <v>42742178.5669671</v>
      </c>
      <c r="BR15" s="9">
        <f t="shared" si="12"/>
        <v>4728921.8840048714</v>
      </c>
      <c r="BS15" s="9">
        <f t="shared" si="12"/>
        <v>89121989.352399498</v>
      </c>
      <c r="BT15" s="9">
        <f t="shared" si="12"/>
        <v>409233.62457734463</v>
      </c>
      <c r="BU15" s="9">
        <f t="shared" si="12"/>
        <v>672961.96041607775</v>
      </c>
      <c r="BV15" s="9">
        <f t="shared" si="12"/>
        <v>1364112.081924482</v>
      </c>
      <c r="BW15" s="9">
        <f t="shared" si="12"/>
        <v>209163.85256175391</v>
      </c>
      <c r="BX15" s="9">
        <f t="shared" si="12"/>
        <v>18188161.092326429</v>
      </c>
      <c r="BY15" s="9">
        <f t="shared" si="12"/>
        <v>17278753.037710104</v>
      </c>
      <c r="BZ15" s="9">
        <f t="shared" si="12"/>
        <v>16369344.983093785</v>
      </c>
      <c r="CA15" s="9">
        <f t="shared" si="12"/>
        <v>3910454.6348501816</v>
      </c>
      <c r="CB15" s="9">
        <f t="shared" si="12"/>
        <v>354669.14130036533</v>
      </c>
      <c r="CC15" s="9">
        <f t="shared" si="12"/>
        <v>9094080.5461632144</v>
      </c>
      <c r="CD15" s="9">
        <f t="shared" si="12"/>
        <v>409233.62457734463</v>
      </c>
      <c r="CE15" s="9">
        <f t="shared" si="12"/>
        <v>45470402.730816066</v>
      </c>
      <c r="CF15" s="9">
        <f t="shared" si="12"/>
        <v>436515.86621583422</v>
      </c>
      <c r="CG15" s="9">
        <f t="shared" si="12"/>
        <v>7275264.4369305708</v>
      </c>
      <c r="CH15" s="9">
        <f t="shared" si="12"/>
        <v>76390276.587770998</v>
      </c>
      <c r="CI15" s="9">
        <f t="shared" si="12"/>
        <v>63658.563823142496</v>
      </c>
      <c r="CJ15" s="9">
        <f t="shared" si="12"/>
        <v>1091289.6655395855</v>
      </c>
      <c r="CK15" s="9">
        <f t="shared" si="12"/>
        <v>2364460.9420024357</v>
      </c>
      <c r="CL15" s="9">
        <f t="shared" si="12"/>
        <v>6820560.4096224103</v>
      </c>
      <c r="CM15" s="9">
        <f t="shared" si="12"/>
        <v>27282241.638489641</v>
      </c>
      <c r="CN15" s="9">
        <f t="shared" si="12"/>
        <v>41832770.512350783</v>
      </c>
      <c r="CO15" s="9">
        <f t="shared" si="12"/>
        <v>134592392.08321556</v>
      </c>
      <c r="CP15" s="9">
        <f t="shared" si="12"/>
        <v>1091289.6655395855</v>
      </c>
      <c r="CQ15" s="9">
        <f t="shared" si="12"/>
        <v>10912896.655395856</v>
      </c>
      <c r="CR15" s="9">
        <f t="shared" si="12"/>
        <v>136.41120819244821</v>
      </c>
      <c r="CS15" s="9">
        <f t="shared" si="12"/>
        <v>5911152.3550060885</v>
      </c>
      <c r="CT15" s="9">
        <f t="shared" si="12"/>
        <v>1273171.2764628499</v>
      </c>
      <c r="CU15" s="9">
        <f t="shared" si="12"/>
        <v>7184323.6314689387</v>
      </c>
      <c r="CV15" s="9">
        <f t="shared" si="12"/>
        <v>9094080.5461632144</v>
      </c>
      <c r="CW15" s="9">
        <f t="shared" si="12"/>
        <v>24554017.474640675</v>
      </c>
      <c r="CX15" s="9">
        <f t="shared" si="12"/>
        <v>28191649.693105962</v>
      </c>
      <c r="CY15" s="9">
        <f t="shared" si="12"/>
        <v>7275264.4369305708</v>
      </c>
      <c r="CZ15" s="9">
        <f t="shared" si="12"/>
        <v>1364.112081924482</v>
      </c>
      <c r="DA15" s="9">
        <f t="shared" si="12"/>
        <v>11822304.710012177</v>
      </c>
      <c r="DB15" s="9">
        <f t="shared" si="12"/>
        <v>2910105.7747722282</v>
      </c>
      <c r="DC15" s="9">
        <f t="shared" si="12"/>
        <v>23644609.420024354</v>
      </c>
      <c r="DD15" s="9">
        <f t="shared" si="12"/>
        <v>63658.563823142496</v>
      </c>
      <c r="DE15" s="9">
        <f t="shared" si="12"/>
        <v>12731712.7646285</v>
      </c>
      <c r="DF15" s="9">
        <f t="shared" si="12"/>
        <v>782090.92697003635</v>
      </c>
      <c r="DG15" s="9">
        <f t="shared" si="12"/>
        <v>3273868.996618757</v>
      </c>
      <c r="DH15" s="9">
        <f t="shared" si="12"/>
        <v>22735201.365408033</v>
      </c>
      <c r="DI15" s="9">
        <f t="shared" si="12"/>
        <v>54564483.276979282</v>
      </c>
      <c r="DJ15" s="9">
        <f t="shared" si="12"/>
        <v>818467.24915468926</v>
      </c>
      <c r="DK15" s="9">
        <f t="shared" si="12"/>
        <v>18188161.092326429</v>
      </c>
      <c r="DL15" s="9">
        <f t="shared" si="12"/>
        <v>22735201.365408033</v>
      </c>
      <c r="DM15" s="9">
        <f t="shared" si="12"/>
        <v>0</v>
      </c>
      <c r="DN15" s="9">
        <f t="shared" si="12"/>
        <v>9094080.5461632144</v>
      </c>
      <c r="DO15" s="9">
        <f t="shared" si="12"/>
        <v>73662052.423922032</v>
      </c>
      <c r="DP15" s="9">
        <f t="shared" si="12"/>
        <v>10912896.655395856</v>
      </c>
      <c r="DQ15" s="9">
        <f t="shared" si="12"/>
        <v>81846.72491546892</v>
      </c>
      <c r="DR15" s="9">
        <f t="shared" si="12"/>
        <v>9094.0805461632135</v>
      </c>
      <c r="DS15" s="9">
        <f t="shared" si="12"/>
        <v>1182230.4710012178</v>
      </c>
      <c r="DT15" s="9">
        <f t="shared" si="12"/>
        <v>9094080.5461632144</v>
      </c>
      <c r="DU15" s="9">
        <f t="shared" si="12"/>
        <v>0</v>
      </c>
      <c r="DV15" s="9">
        <f t="shared" si="12"/>
        <v>1000348.8600779534</v>
      </c>
      <c r="DW15" s="9">
        <f t="shared" si="12"/>
        <v>3546691.4130036533</v>
      </c>
      <c r="DX15" s="9">
        <f t="shared" si="12"/>
        <v>181.88161092326428</v>
      </c>
      <c r="DY15" s="9">
        <f t="shared" si="12"/>
        <v>37285730.239269175</v>
      </c>
      <c r="DZ15" s="9">
        <f t="shared" si="12"/>
        <v>23644609.420024354</v>
      </c>
      <c r="EA15" s="9">
        <f t="shared" si="12"/>
        <v>9094.0805461632135</v>
      </c>
      <c r="EB15" s="9">
        <f t="shared" si="12"/>
        <v>1455052.8873861141</v>
      </c>
      <c r="EC15" s="9">
        <f t="shared" si="11"/>
        <v>409233.62457734463</v>
      </c>
      <c r="ED15" s="9">
        <f t="shared" si="10"/>
        <v>2000697.7201559069</v>
      </c>
      <c r="EE15" s="9">
        <f t="shared" si="10"/>
        <v>9094.0805461632135</v>
      </c>
      <c r="EF15" s="9">
        <f t="shared" si="10"/>
        <v>545644.83276979276</v>
      </c>
      <c r="EG15" s="9">
        <f t="shared" si="10"/>
        <v>0</v>
      </c>
      <c r="EH15" s="9">
        <f t="shared" si="10"/>
        <v>9094080.5461632144</v>
      </c>
      <c r="EI15" s="9">
        <f t="shared" si="10"/>
        <v>8275613.2970085246</v>
      </c>
      <c r="EJ15" s="9">
        <f t="shared" si="10"/>
        <v>909408.05461632134</v>
      </c>
      <c r="EK15" s="9">
        <f t="shared" si="10"/>
        <v>518362.59113130317</v>
      </c>
      <c r="EL15" s="9">
        <f t="shared" si="10"/>
        <v>1455052.8873861141</v>
      </c>
      <c r="EM15" s="9">
        <f t="shared" si="10"/>
        <v>31829281.911571246</v>
      </c>
      <c r="EN15" s="9">
        <f t="shared" si="10"/>
        <v>30919873.856954925</v>
      </c>
      <c r="EO15" s="9">
        <f t="shared" si="10"/>
        <v>6365856.3823142499</v>
      </c>
      <c r="EP15" s="9">
        <f t="shared" si="10"/>
        <v>3001046.5802338603</v>
      </c>
      <c r="EQ15" s="9">
        <f t="shared" si="10"/>
        <v>27282.241638489639</v>
      </c>
      <c r="ER15" s="9">
        <f t="shared" si="10"/>
        <v>563832.99386211927</v>
      </c>
      <c r="ES15" s="9">
        <f t="shared" si="10"/>
        <v>1455052.8873861141</v>
      </c>
      <c r="ET15" s="9">
        <f t="shared" si="10"/>
        <v>454704.02730816067</v>
      </c>
      <c r="EU15" s="9">
        <f t="shared" si="10"/>
        <v>2273520.1365408036</v>
      </c>
    </row>
    <row r="16" spans="1:151" s="3" customFormat="1" x14ac:dyDescent="0.2">
      <c r="A16" s="2">
        <f t="shared" si="6"/>
        <v>2009</v>
      </c>
      <c r="B16" s="8">
        <f t="shared" si="7"/>
        <v>0.89867703957184875</v>
      </c>
      <c r="D16" s="9">
        <f t="shared" si="8"/>
        <v>1151205287.6915383</v>
      </c>
      <c r="E16" s="9">
        <f t="shared" si="8"/>
        <v>118625369.22348404</v>
      </c>
      <c r="F16" s="9">
        <f t="shared" si="13"/>
        <v>168052606.39993572</v>
      </c>
      <c r="G16" s="9">
        <f t="shared" si="13"/>
        <v>115300264.1770682</v>
      </c>
      <c r="H16" s="9">
        <f t="shared" si="13"/>
        <v>448439842.74635255</v>
      </c>
      <c r="I16" s="9">
        <f t="shared" si="13"/>
        <v>256122956.2779769</v>
      </c>
      <c r="J16" s="9">
        <f t="shared" si="13"/>
        <v>994835482.80603659</v>
      </c>
      <c r="K16" s="9">
        <f t="shared" si="13"/>
        <v>61110038.690885715</v>
      </c>
      <c r="L16" s="9">
        <f t="shared" si="13"/>
        <v>250730894.04054579</v>
      </c>
      <c r="M16" s="9">
        <f t="shared" si="13"/>
        <v>38643112.701589495</v>
      </c>
      <c r="N16" s="9">
        <f t="shared" si="13"/>
        <v>25162957.108011764</v>
      </c>
      <c r="O16" s="9">
        <f t="shared" si="13"/>
        <v>69198132.047032356</v>
      </c>
      <c r="P16" s="9">
        <f t="shared" si="13"/>
        <v>8986770.395718487</v>
      </c>
      <c r="Q16" s="9">
        <f t="shared" si="13"/>
        <v>272299142.9902702</v>
      </c>
      <c r="R16" s="9">
        <f t="shared" si="13"/>
        <v>10784124.474862184</v>
      </c>
      <c r="S16" s="9">
        <f t="shared" si="13"/>
        <v>98854474.352903366</v>
      </c>
      <c r="T16" s="9">
        <f t="shared" si="13"/>
        <v>178836730.87479791</v>
      </c>
      <c r="U16" s="9">
        <f t="shared" si="13"/>
        <v>5392062.2374310922</v>
      </c>
      <c r="V16" s="9">
        <f t="shared" si="13"/>
        <v>53920622.374310926</v>
      </c>
      <c r="W16" s="9">
        <f t="shared" si="13"/>
        <v>13480155.593577731</v>
      </c>
      <c r="X16" s="9">
        <f t="shared" si="13"/>
        <v>40440466.78073319</v>
      </c>
      <c r="Y16" s="9">
        <f t="shared" si="13"/>
        <v>61110038.690885715</v>
      </c>
      <c r="Z16" s="9">
        <f t="shared" si="13"/>
        <v>7369151.724489159</v>
      </c>
      <c r="AA16" s="9">
        <f t="shared" si="13"/>
        <v>4223782.085987689</v>
      </c>
      <c r="AB16" s="9">
        <f t="shared" si="13"/>
        <v>5392062.2374310922</v>
      </c>
      <c r="AC16" s="9">
        <f t="shared" si="13"/>
        <v>70995486.126176044</v>
      </c>
      <c r="AD16" s="9">
        <f t="shared" si="13"/>
        <v>13480155.593577731</v>
      </c>
      <c r="AE16" s="9">
        <f t="shared" si="13"/>
        <v>25162957.108011764</v>
      </c>
      <c r="AF16" s="9">
        <f t="shared" si="13"/>
        <v>10784124.474862184</v>
      </c>
      <c r="AG16" s="9">
        <f t="shared" si="13"/>
        <v>10784124.474862184</v>
      </c>
      <c r="AH16" s="9">
        <f t="shared" si="13"/>
        <v>8088093.3561466383</v>
      </c>
      <c r="AI16" s="9">
        <f t="shared" si="13"/>
        <v>5571797.6453454625</v>
      </c>
      <c r="AJ16" s="9">
        <f t="shared" si="13"/>
        <v>6290739.2770029409</v>
      </c>
      <c r="AK16" s="9">
        <f t="shared" si="13"/>
        <v>988544.74352903361</v>
      </c>
      <c r="AL16" s="9">
        <f t="shared" si="13"/>
        <v>397215251.49075717</v>
      </c>
      <c r="AM16" s="9">
        <f t="shared" si="13"/>
        <v>2696031.1187155461</v>
      </c>
      <c r="AN16" s="9">
        <f t="shared" si="13"/>
        <v>252528248.11968949</v>
      </c>
      <c r="AO16" s="9">
        <f t="shared" si="13"/>
        <v>10784124.474862184</v>
      </c>
      <c r="AP16" s="9">
        <f t="shared" si="13"/>
        <v>2246692.5989296217</v>
      </c>
      <c r="AQ16" s="9">
        <f t="shared" si="13"/>
        <v>62907392.770029411</v>
      </c>
      <c r="AR16" s="9">
        <f t="shared" si="13"/>
        <v>20669571.910152521</v>
      </c>
      <c r="AS16" s="9">
        <f t="shared" si="13"/>
        <v>3864311.2701589498</v>
      </c>
      <c r="AT16" s="9">
        <f t="shared" si="13"/>
        <v>1617618.6712293278</v>
      </c>
      <c r="AU16" s="9">
        <f t="shared" si="13"/>
        <v>235453384.36782438</v>
      </c>
      <c r="AV16" s="9">
        <f t="shared" si="13"/>
        <v>4942723.7176451683</v>
      </c>
      <c r="AW16" s="9">
        <f t="shared" si="13"/>
        <v>24264280.068439916</v>
      </c>
      <c r="AX16" s="9">
        <f t="shared" si="13"/>
        <v>575153.30532598321</v>
      </c>
      <c r="AY16" s="9">
        <f t="shared" si="13"/>
        <v>67400777.967888653</v>
      </c>
      <c r="AZ16" s="9">
        <f t="shared" si="13"/>
        <v>11682801.514434034</v>
      </c>
      <c r="BA16" s="9">
        <f t="shared" si="13"/>
        <v>2696031.1187155461</v>
      </c>
      <c r="BB16" s="9">
        <f t="shared" si="13"/>
        <v>2246692.5989296217</v>
      </c>
      <c r="BC16" s="9">
        <f t="shared" si="13"/>
        <v>2156824.8949724371</v>
      </c>
      <c r="BD16" s="9">
        <f t="shared" si="13"/>
        <v>66502100.928316809</v>
      </c>
      <c r="BE16" s="9">
        <f t="shared" si="13"/>
        <v>4223782.085987689</v>
      </c>
      <c r="BF16" s="9">
        <f t="shared" si="13"/>
        <v>1797354.0791436974</v>
      </c>
      <c r="BG16" s="9">
        <f t="shared" si="13"/>
        <v>5841400.757217017</v>
      </c>
      <c r="BH16" s="9">
        <f t="shared" si="13"/>
        <v>67400777.967888653</v>
      </c>
      <c r="BI16" s="9">
        <f t="shared" si="13"/>
        <v>33251050.464158405</v>
      </c>
      <c r="BJ16" s="9">
        <f t="shared" si="13"/>
        <v>71894163.165747896</v>
      </c>
      <c r="BK16" s="9">
        <f t="shared" si="13"/>
        <v>5392062.2374310922</v>
      </c>
      <c r="BL16" s="9">
        <f t="shared" si="13"/>
        <v>68299455.007460505</v>
      </c>
      <c r="BM16" s="9">
        <f t="shared" si="13"/>
        <v>21568248.949724369</v>
      </c>
      <c r="BN16" s="9">
        <f t="shared" si="13"/>
        <v>296563.42305871006</v>
      </c>
      <c r="BO16" s="9">
        <f t="shared" si="13"/>
        <v>59312684.61174202</v>
      </c>
      <c r="BP16" s="9">
        <f t="shared" si="13"/>
        <v>46731206.057736136</v>
      </c>
      <c r="BQ16" s="9">
        <f t="shared" si="13"/>
        <v>42237820.859876893</v>
      </c>
      <c r="BR16" s="9">
        <f t="shared" si="12"/>
        <v>4673120.6057736138</v>
      </c>
      <c r="BS16" s="9">
        <f t="shared" si="12"/>
        <v>88070349.878041178</v>
      </c>
      <c r="BT16" s="9">
        <f t="shared" si="12"/>
        <v>404404.66780733195</v>
      </c>
      <c r="BU16" s="9">
        <f t="shared" si="12"/>
        <v>665021.00928316812</v>
      </c>
      <c r="BV16" s="9">
        <f t="shared" si="12"/>
        <v>1348015.559357773</v>
      </c>
      <c r="BW16" s="9">
        <f t="shared" si="12"/>
        <v>206695.7191015252</v>
      </c>
      <c r="BX16" s="9">
        <f t="shared" si="12"/>
        <v>17973540.791436974</v>
      </c>
      <c r="BY16" s="9">
        <f t="shared" si="12"/>
        <v>17074863.751865126</v>
      </c>
      <c r="BZ16" s="9">
        <f t="shared" si="12"/>
        <v>16176186.712293277</v>
      </c>
      <c r="CA16" s="9">
        <f t="shared" si="12"/>
        <v>3864311.2701589498</v>
      </c>
      <c r="CB16" s="9">
        <f t="shared" si="12"/>
        <v>350484.04543302103</v>
      </c>
      <c r="CC16" s="9">
        <f t="shared" si="12"/>
        <v>8986770.395718487</v>
      </c>
      <c r="CD16" s="9">
        <f t="shared" si="12"/>
        <v>404404.66780733195</v>
      </c>
      <c r="CE16" s="9">
        <f t="shared" si="12"/>
        <v>44933851.97859244</v>
      </c>
      <c r="CF16" s="9">
        <f t="shared" si="12"/>
        <v>431364.97899448738</v>
      </c>
      <c r="CG16" s="9">
        <f t="shared" si="12"/>
        <v>7189416.3165747896</v>
      </c>
      <c r="CH16" s="9">
        <f t="shared" si="12"/>
        <v>75488871.324035302</v>
      </c>
      <c r="CI16" s="9">
        <f t="shared" si="12"/>
        <v>62907.392770029415</v>
      </c>
      <c r="CJ16" s="9">
        <f t="shared" si="12"/>
        <v>1078412.4474862185</v>
      </c>
      <c r="CK16" s="9">
        <f t="shared" si="12"/>
        <v>2336560.3028868069</v>
      </c>
      <c r="CL16" s="9">
        <f t="shared" si="12"/>
        <v>6740077.7967888657</v>
      </c>
      <c r="CM16" s="9">
        <f t="shared" si="12"/>
        <v>26960311.187155463</v>
      </c>
      <c r="CN16" s="9">
        <f t="shared" si="12"/>
        <v>41339143.820305042</v>
      </c>
      <c r="CO16" s="9">
        <f t="shared" si="12"/>
        <v>133004201.85663362</v>
      </c>
      <c r="CP16" s="9">
        <f t="shared" si="12"/>
        <v>1078412.4474862185</v>
      </c>
      <c r="CQ16" s="9">
        <f t="shared" si="12"/>
        <v>10784124.474862184</v>
      </c>
      <c r="CR16" s="9">
        <f t="shared" si="12"/>
        <v>134.80155593577732</v>
      </c>
      <c r="CS16" s="9">
        <f t="shared" si="12"/>
        <v>5841400.757217017</v>
      </c>
      <c r="CT16" s="9">
        <f t="shared" si="12"/>
        <v>1258147.8554005881</v>
      </c>
      <c r="CU16" s="9">
        <f t="shared" si="12"/>
        <v>7099548.6126176054</v>
      </c>
      <c r="CV16" s="9">
        <f t="shared" si="12"/>
        <v>8986770.395718487</v>
      </c>
      <c r="CW16" s="9">
        <f t="shared" si="12"/>
        <v>24264280.068439916</v>
      </c>
      <c r="CX16" s="9">
        <f t="shared" si="12"/>
        <v>27858988.226727311</v>
      </c>
      <c r="CY16" s="9">
        <f t="shared" si="12"/>
        <v>7189416.3165747896</v>
      </c>
      <c r="CZ16" s="9">
        <f t="shared" si="12"/>
        <v>1348.0155593577731</v>
      </c>
      <c r="DA16" s="9">
        <f t="shared" si="12"/>
        <v>11682801.514434034</v>
      </c>
      <c r="DB16" s="9">
        <f t="shared" si="12"/>
        <v>2875766.5266299159</v>
      </c>
      <c r="DC16" s="9">
        <f t="shared" si="12"/>
        <v>23365603.028868068</v>
      </c>
      <c r="DD16" s="9">
        <f t="shared" si="12"/>
        <v>62907.392770029415</v>
      </c>
      <c r="DE16" s="9">
        <f t="shared" si="12"/>
        <v>12581478.554005882</v>
      </c>
      <c r="DF16" s="9">
        <f t="shared" si="12"/>
        <v>772862.25403178995</v>
      </c>
      <c r="DG16" s="9">
        <f t="shared" si="12"/>
        <v>3235237.3424586556</v>
      </c>
      <c r="DH16" s="9">
        <f t="shared" si="12"/>
        <v>22466925.98929622</v>
      </c>
      <c r="DI16" s="9">
        <f t="shared" si="12"/>
        <v>53920622.374310926</v>
      </c>
      <c r="DJ16" s="9">
        <f t="shared" si="12"/>
        <v>808809.3356146639</v>
      </c>
      <c r="DK16" s="9">
        <f t="shared" si="12"/>
        <v>17973540.791436974</v>
      </c>
      <c r="DL16" s="9">
        <f t="shared" si="12"/>
        <v>22466925.98929622</v>
      </c>
      <c r="DM16" s="9">
        <f t="shared" si="12"/>
        <v>0</v>
      </c>
      <c r="DN16" s="9">
        <f t="shared" si="12"/>
        <v>8986770.395718487</v>
      </c>
      <c r="DO16" s="9">
        <f t="shared" si="12"/>
        <v>72792840.205319747</v>
      </c>
      <c r="DP16" s="9">
        <f t="shared" si="12"/>
        <v>10784124.474862184</v>
      </c>
      <c r="DQ16" s="9">
        <f t="shared" si="12"/>
        <v>80880.933561466387</v>
      </c>
      <c r="DR16" s="9">
        <f t="shared" si="12"/>
        <v>8986.7703957184876</v>
      </c>
      <c r="DS16" s="9">
        <f t="shared" si="12"/>
        <v>1168280.1514434034</v>
      </c>
      <c r="DT16" s="9">
        <f t="shared" si="12"/>
        <v>8986770.395718487</v>
      </c>
      <c r="DU16" s="9">
        <f t="shared" si="12"/>
        <v>0</v>
      </c>
      <c r="DV16" s="9">
        <f t="shared" si="12"/>
        <v>988544.74352903361</v>
      </c>
      <c r="DW16" s="9">
        <f t="shared" si="12"/>
        <v>3504840.4543302101</v>
      </c>
      <c r="DX16" s="9">
        <f t="shared" si="12"/>
        <v>179.73540791436974</v>
      </c>
      <c r="DY16" s="9">
        <f t="shared" si="12"/>
        <v>36845758.622445799</v>
      </c>
      <c r="DZ16" s="9">
        <f t="shared" si="12"/>
        <v>23365603.028868068</v>
      </c>
      <c r="EA16" s="9">
        <f t="shared" si="12"/>
        <v>8986.7703957184876</v>
      </c>
      <c r="EB16" s="9">
        <f t="shared" si="12"/>
        <v>1437883.263314958</v>
      </c>
      <c r="EC16" s="9">
        <f t="shared" si="11"/>
        <v>404404.66780733195</v>
      </c>
      <c r="ED16" s="9">
        <f t="shared" si="10"/>
        <v>1977089.4870580672</v>
      </c>
      <c r="EE16" s="9">
        <f t="shared" si="10"/>
        <v>8986.7703957184876</v>
      </c>
      <c r="EF16" s="9">
        <f t="shared" si="10"/>
        <v>539206.22374310927</v>
      </c>
      <c r="EG16" s="9">
        <f t="shared" si="10"/>
        <v>0</v>
      </c>
      <c r="EH16" s="9">
        <f t="shared" si="10"/>
        <v>8986770.395718487</v>
      </c>
      <c r="EI16" s="9">
        <f t="shared" si="10"/>
        <v>8177961.0601038234</v>
      </c>
      <c r="EJ16" s="9">
        <f t="shared" si="10"/>
        <v>898677.0395718487</v>
      </c>
      <c r="EK16" s="9">
        <f t="shared" si="10"/>
        <v>512245.91255595378</v>
      </c>
      <c r="EL16" s="9">
        <f t="shared" si="10"/>
        <v>1437883.263314958</v>
      </c>
      <c r="EM16" s="9">
        <f t="shared" si="10"/>
        <v>31453696.385014705</v>
      </c>
      <c r="EN16" s="9">
        <f t="shared" si="10"/>
        <v>30555019.345442858</v>
      </c>
      <c r="EO16" s="9">
        <f t="shared" si="10"/>
        <v>6290739.2770029409</v>
      </c>
      <c r="EP16" s="9">
        <f t="shared" si="10"/>
        <v>2965634.2305871011</v>
      </c>
      <c r="EQ16" s="9">
        <f t="shared" si="10"/>
        <v>26960.311187155461</v>
      </c>
      <c r="ER16" s="9">
        <f t="shared" si="10"/>
        <v>557179.76453454618</v>
      </c>
      <c r="ES16" s="9">
        <f t="shared" si="10"/>
        <v>1437883.263314958</v>
      </c>
      <c r="ET16" s="9">
        <f t="shared" si="10"/>
        <v>449338.51978592435</v>
      </c>
      <c r="EU16" s="9">
        <f t="shared" si="10"/>
        <v>2246692.5989296217</v>
      </c>
    </row>
    <row r="17" spans="1:151" s="3" customFormat="1" x14ac:dyDescent="0.2">
      <c r="A17" s="2">
        <f t="shared" si="6"/>
        <v>2008</v>
      </c>
      <c r="B17" s="8">
        <f t="shared" si="7"/>
        <v>0.88807265050490092</v>
      </c>
      <c r="D17" s="9">
        <f t="shared" si="8"/>
        <v>1137621065.296778</v>
      </c>
      <c r="E17" s="9">
        <f t="shared" si="8"/>
        <v>117225589.86664692</v>
      </c>
      <c r="F17" s="9">
        <f t="shared" si="13"/>
        <v>166069585.64441648</v>
      </c>
      <c r="G17" s="9">
        <f t="shared" si="13"/>
        <v>113939721.05977879</v>
      </c>
      <c r="H17" s="9">
        <f t="shared" si="13"/>
        <v>443148252.60194558</v>
      </c>
      <c r="I17" s="9">
        <f t="shared" si="13"/>
        <v>253100705.39389676</v>
      </c>
      <c r="J17" s="9">
        <f t="shared" si="13"/>
        <v>983096424.10892534</v>
      </c>
      <c r="K17" s="9">
        <f t="shared" si="13"/>
        <v>60388940.234333262</v>
      </c>
      <c r="L17" s="9">
        <f t="shared" si="13"/>
        <v>247772269.49086735</v>
      </c>
      <c r="M17" s="9">
        <f t="shared" si="13"/>
        <v>38187123.971710742</v>
      </c>
      <c r="N17" s="9">
        <f t="shared" si="13"/>
        <v>24866034.214137226</v>
      </c>
      <c r="O17" s="9">
        <f t="shared" si="13"/>
        <v>68381594.088877365</v>
      </c>
      <c r="P17" s="9">
        <f t="shared" si="13"/>
        <v>8880726.5050490089</v>
      </c>
      <c r="Q17" s="9">
        <f t="shared" si="13"/>
        <v>269086013.10298496</v>
      </c>
      <c r="R17" s="9">
        <f t="shared" si="13"/>
        <v>10656871.806058811</v>
      </c>
      <c r="S17" s="9">
        <f t="shared" si="13"/>
        <v>97687991.555539101</v>
      </c>
      <c r="T17" s="9">
        <f t="shared" si="13"/>
        <v>176726457.45047528</v>
      </c>
      <c r="U17" s="9">
        <f t="shared" si="13"/>
        <v>5328435.9030294055</v>
      </c>
      <c r="V17" s="9">
        <f t="shared" si="13"/>
        <v>53284359.030294053</v>
      </c>
      <c r="W17" s="9">
        <f t="shared" si="13"/>
        <v>13321089.757573513</v>
      </c>
      <c r="X17" s="9">
        <f t="shared" si="13"/>
        <v>39963269.272720538</v>
      </c>
      <c r="Y17" s="9">
        <f t="shared" si="13"/>
        <v>60388940.234333262</v>
      </c>
      <c r="Z17" s="9">
        <f t="shared" si="13"/>
        <v>7282195.7341401866</v>
      </c>
      <c r="AA17" s="9">
        <f t="shared" si="13"/>
        <v>4173941.4573730342</v>
      </c>
      <c r="AB17" s="9">
        <f t="shared" si="13"/>
        <v>5328435.9030294055</v>
      </c>
      <c r="AC17" s="9">
        <f t="shared" si="13"/>
        <v>70157739.389887169</v>
      </c>
      <c r="AD17" s="9">
        <f t="shared" si="13"/>
        <v>13321089.757573513</v>
      </c>
      <c r="AE17" s="9">
        <f t="shared" si="13"/>
        <v>24866034.214137226</v>
      </c>
      <c r="AF17" s="9">
        <f t="shared" si="13"/>
        <v>10656871.806058811</v>
      </c>
      <c r="AG17" s="9">
        <f t="shared" si="13"/>
        <v>10656871.806058811</v>
      </c>
      <c r="AH17" s="9">
        <f t="shared" si="13"/>
        <v>7992653.8545441078</v>
      </c>
      <c r="AI17" s="9">
        <f t="shared" si="13"/>
        <v>5506050.4331303854</v>
      </c>
      <c r="AJ17" s="9">
        <f t="shared" si="13"/>
        <v>6216508.5535343066</v>
      </c>
      <c r="AK17" s="9">
        <f t="shared" si="13"/>
        <v>976879.91555539099</v>
      </c>
      <c r="AL17" s="9">
        <f t="shared" si="13"/>
        <v>392528111.52316618</v>
      </c>
      <c r="AM17" s="9">
        <f t="shared" si="13"/>
        <v>2664217.9515147028</v>
      </c>
      <c r="AN17" s="9">
        <f t="shared" si="13"/>
        <v>249548414.79187715</v>
      </c>
      <c r="AO17" s="9">
        <f t="shared" si="13"/>
        <v>10656871.806058811</v>
      </c>
      <c r="AP17" s="9">
        <f t="shared" si="13"/>
        <v>2220181.6262622522</v>
      </c>
      <c r="AQ17" s="9">
        <f t="shared" si="13"/>
        <v>62165085.535343066</v>
      </c>
      <c r="AR17" s="9">
        <f t="shared" si="13"/>
        <v>20425670.96161272</v>
      </c>
      <c r="AS17" s="9">
        <f t="shared" si="13"/>
        <v>3818712.3971710741</v>
      </c>
      <c r="AT17" s="9">
        <f t="shared" si="13"/>
        <v>1598530.7709088216</v>
      </c>
      <c r="AU17" s="9">
        <f t="shared" si="13"/>
        <v>232675034.43228403</v>
      </c>
      <c r="AV17" s="9">
        <f t="shared" si="13"/>
        <v>4884399.5777769554</v>
      </c>
      <c r="AW17" s="9">
        <f t="shared" si="13"/>
        <v>23977961.563632324</v>
      </c>
      <c r="AX17" s="9">
        <f t="shared" si="13"/>
        <v>568366.49632313661</v>
      </c>
      <c r="AY17" s="9">
        <f t="shared" si="13"/>
        <v>66605448.787867568</v>
      </c>
      <c r="AZ17" s="9">
        <f t="shared" si="13"/>
        <v>11544944.456563711</v>
      </c>
      <c r="BA17" s="9">
        <f t="shared" si="13"/>
        <v>2664217.9515147028</v>
      </c>
      <c r="BB17" s="9">
        <f t="shared" si="13"/>
        <v>2220181.6262622522</v>
      </c>
      <c r="BC17" s="9">
        <f t="shared" si="13"/>
        <v>2131374.3612117623</v>
      </c>
      <c r="BD17" s="9">
        <f t="shared" si="13"/>
        <v>65717376.137362666</v>
      </c>
      <c r="BE17" s="9">
        <f t="shared" si="13"/>
        <v>4173941.4573730342</v>
      </c>
      <c r="BF17" s="9">
        <f t="shared" si="13"/>
        <v>1776145.3010098019</v>
      </c>
      <c r="BG17" s="9">
        <f t="shared" si="13"/>
        <v>5772472.2282818556</v>
      </c>
      <c r="BH17" s="9">
        <f t="shared" si="13"/>
        <v>66605448.787867568</v>
      </c>
      <c r="BI17" s="9">
        <f t="shared" si="13"/>
        <v>32858688.068681333</v>
      </c>
      <c r="BJ17" s="9">
        <f t="shared" si="13"/>
        <v>71045812.040392071</v>
      </c>
      <c r="BK17" s="9">
        <f t="shared" si="13"/>
        <v>5328435.9030294055</v>
      </c>
      <c r="BL17" s="9">
        <f t="shared" si="13"/>
        <v>67493521.438372463</v>
      </c>
      <c r="BM17" s="9">
        <f t="shared" si="13"/>
        <v>21313743.612117622</v>
      </c>
      <c r="BN17" s="9">
        <f t="shared" si="13"/>
        <v>293063.97466661729</v>
      </c>
      <c r="BO17" s="9">
        <f t="shared" si="13"/>
        <v>58612794.933323458</v>
      </c>
      <c r="BP17" s="9">
        <f t="shared" si="13"/>
        <v>46179777.826254845</v>
      </c>
      <c r="BQ17" s="9">
        <f t="shared" ref="BQ17:EB19" si="14">BQ$7*$B17</f>
        <v>41739414.573730342</v>
      </c>
      <c r="BR17" s="9">
        <f t="shared" si="14"/>
        <v>4617977.7826254852</v>
      </c>
      <c r="BS17" s="9">
        <f t="shared" si="14"/>
        <v>87031119.749480292</v>
      </c>
      <c r="BT17" s="9">
        <f t="shared" si="14"/>
        <v>399632.6927272054</v>
      </c>
      <c r="BU17" s="9">
        <f t="shared" si="14"/>
        <v>657173.76137362665</v>
      </c>
      <c r="BV17" s="9">
        <f t="shared" si="14"/>
        <v>1332108.9757573514</v>
      </c>
      <c r="BW17" s="9">
        <f t="shared" si="14"/>
        <v>204256.70961612722</v>
      </c>
      <c r="BX17" s="9">
        <f t="shared" si="14"/>
        <v>17761453.010098018</v>
      </c>
      <c r="BY17" s="9">
        <f t="shared" si="14"/>
        <v>16873380.359593116</v>
      </c>
      <c r="BZ17" s="9">
        <f t="shared" si="14"/>
        <v>15985307.709088216</v>
      </c>
      <c r="CA17" s="9">
        <f t="shared" si="14"/>
        <v>3818712.3971710741</v>
      </c>
      <c r="CB17" s="9">
        <f t="shared" si="14"/>
        <v>346348.33369691134</v>
      </c>
      <c r="CC17" s="9">
        <f t="shared" si="14"/>
        <v>8880726.5050490089</v>
      </c>
      <c r="CD17" s="9">
        <f t="shared" si="14"/>
        <v>399632.6927272054</v>
      </c>
      <c r="CE17" s="9">
        <f t="shared" si="14"/>
        <v>44403632.525245048</v>
      </c>
      <c r="CF17" s="9">
        <f t="shared" si="14"/>
        <v>426274.87224235246</v>
      </c>
      <c r="CG17" s="9">
        <f t="shared" si="14"/>
        <v>7104581.2040392077</v>
      </c>
      <c r="CH17" s="9">
        <f t="shared" si="14"/>
        <v>74598102.642411679</v>
      </c>
      <c r="CI17" s="9">
        <f t="shared" si="14"/>
        <v>62165.085535343067</v>
      </c>
      <c r="CJ17" s="9">
        <f t="shared" si="14"/>
        <v>1065687.1806058811</v>
      </c>
      <c r="CK17" s="9">
        <f t="shared" si="14"/>
        <v>2308988.8913127426</v>
      </c>
      <c r="CL17" s="9">
        <f t="shared" si="14"/>
        <v>6660544.8787867567</v>
      </c>
      <c r="CM17" s="9">
        <f t="shared" si="14"/>
        <v>26642179.515147027</v>
      </c>
      <c r="CN17" s="9">
        <f t="shared" si="14"/>
        <v>40851341.92322544</v>
      </c>
      <c r="CO17" s="9">
        <f t="shared" si="14"/>
        <v>131434752.27472533</v>
      </c>
      <c r="CP17" s="9">
        <f t="shared" si="14"/>
        <v>1065687.1806058811</v>
      </c>
      <c r="CQ17" s="9">
        <f t="shared" si="14"/>
        <v>10656871.806058811</v>
      </c>
      <c r="CR17" s="9">
        <f t="shared" si="14"/>
        <v>133.21089757573515</v>
      </c>
      <c r="CS17" s="9">
        <f t="shared" si="14"/>
        <v>5772472.2282818556</v>
      </c>
      <c r="CT17" s="9">
        <f t="shared" si="14"/>
        <v>1243301.7107068612</v>
      </c>
      <c r="CU17" s="9">
        <f t="shared" si="14"/>
        <v>7015773.9389887173</v>
      </c>
      <c r="CV17" s="9">
        <f t="shared" si="14"/>
        <v>8880726.5050490089</v>
      </c>
      <c r="CW17" s="9">
        <f t="shared" si="14"/>
        <v>23977961.563632324</v>
      </c>
      <c r="CX17" s="9">
        <f t="shared" si="14"/>
        <v>27530252.165651929</v>
      </c>
      <c r="CY17" s="9">
        <f t="shared" si="14"/>
        <v>7104581.2040392077</v>
      </c>
      <c r="CZ17" s="9">
        <f t="shared" si="14"/>
        <v>1332.1089757573513</v>
      </c>
      <c r="DA17" s="9">
        <f t="shared" si="14"/>
        <v>11544944.456563711</v>
      </c>
      <c r="DB17" s="9">
        <f t="shared" si="14"/>
        <v>2841832.4816156831</v>
      </c>
      <c r="DC17" s="9">
        <f t="shared" si="14"/>
        <v>23089888.913127422</v>
      </c>
      <c r="DD17" s="9">
        <f t="shared" si="14"/>
        <v>62165.085535343067</v>
      </c>
      <c r="DE17" s="9">
        <f t="shared" si="14"/>
        <v>12433017.107068613</v>
      </c>
      <c r="DF17" s="9">
        <f t="shared" si="14"/>
        <v>763742.47943421477</v>
      </c>
      <c r="DG17" s="9">
        <f t="shared" si="14"/>
        <v>3197061.5418176432</v>
      </c>
      <c r="DH17" s="9">
        <f t="shared" si="14"/>
        <v>22201816.262622524</v>
      </c>
      <c r="DI17" s="9">
        <f t="shared" si="14"/>
        <v>53284359.030294053</v>
      </c>
      <c r="DJ17" s="9">
        <f t="shared" si="14"/>
        <v>799265.3854544108</v>
      </c>
      <c r="DK17" s="9">
        <f t="shared" si="14"/>
        <v>17761453.010098018</v>
      </c>
      <c r="DL17" s="9">
        <f t="shared" si="14"/>
        <v>22201816.262622524</v>
      </c>
      <c r="DM17" s="9">
        <f t="shared" si="14"/>
        <v>0</v>
      </c>
      <c r="DN17" s="9">
        <f t="shared" si="14"/>
        <v>8880726.5050490089</v>
      </c>
      <c r="DO17" s="9">
        <f t="shared" si="14"/>
        <v>71933884.690896973</v>
      </c>
      <c r="DP17" s="9">
        <f t="shared" si="14"/>
        <v>10656871.806058811</v>
      </c>
      <c r="DQ17" s="9">
        <f t="shared" si="14"/>
        <v>79926.538545441086</v>
      </c>
      <c r="DR17" s="9">
        <f t="shared" si="14"/>
        <v>8880.7265050490096</v>
      </c>
      <c r="DS17" s="9">
        <f t="shared" si="14"/>
        <v>1154494.4456563713</v>
      </c>
      <c r="DT17" s="9">
        <f t="shared" si="14"/>
        <v>8880726.5050490089</v>
      </c>
      <c r="DU17" s="9">
        <f t="shared" si="14"/>
        <v>0</v>
      </c>
      <c r="DV17" s="9">
        <f t="shared" si="14"/>
        <v>976879.91555539099</v>
      </c>
      <c r="DW17" s="9">
        <f t="shared" si="14"/>
        <v>3463483.3369691134</v>
      </c>
      <c r="DX17" s="9">
        <f t="shared" si="14"/>
        <v>177.61453010098018</v>
      </c>
      <c r="DY17" s="9">
        <f t="shared" si="14"/>
        <v>36410978.670700938</v>
      </c>
      <c r="DZ17" s="9">
        <f t="shared" si="14"/>
        <v>23089888.913127422</v>
      </c>
      <c r="EA17" s="9">
        <f t="shared" si="14"/>
        <v>8880.7265050490096</v>
      </c>
      <c r="EB17" s="9">
        <f t="shared" si="14"/>
        <v>1420916.2408078415</v>
      </c>
      <c r="EC17" s="9">
        <f t="shared" si="11"/>
        <v>399632.6927272054</v>
      </c>
      <c r="ED17" s="9">
        <f t="shared" si="10"/>
        <v>1953759.831110782</v>
      </c>
      <c r="EE17" s="9">
        <f t="shared" si="10"/>
        <v>8880.7265050490096</v>
      </c>
      <c r="EF17" s="9">
        <f t="shared" si="10"/>
        <v>532843.59030294057</v>
      </c>
      <c r="EG17" s="9">
        <f t="shared" si="10"/>
        <v>0</v>
      </c>
      <c r="EH17" s="9">
        <f t="shared" si="10"/>
        <v>8880726.5050490089</v>
      </c>
      <c r="EI17" s="9">
        <f t="shared" si="10"/>
        <v>8081461.1195945982</v>
      </c>
      <c r="EJ17" s="9">
        <f t="shared" si="10"/>
        <v>888072.65050490096</v>
      </c>
      <c r="EK17" s="9">
        <f t="shared" si="10"/>
        <v>506201.41078779352</v>
      </c>
      <c r="EL17" s="9">
        <f t="shared" si="10"/>
        <v>1420916.2408078415</v>
      </c>
      <c r="EM17" s="9">
        <f t="shared" si="10"/>
        <v>31082542.767671533</v>
      </c>
      <c r="EN17" s="9">
        <f t="shared" si="10"/>
        <v>30194470.117166631</v>
      </c>
      <c r="EO17" s="9">
        <f t="shared" si="10"/>
        <v>6216508.5535343066</v>
      </c>
      <c r="EP17" s="9">
        <f t="shared" si="10"/>
        <v>2930639.746666173</v>
      </c>
      <c r="EQ17" s="9">
        <f t="shared" si="10"/>
        <v>26642.179515147029</v>
      </c>
      <c r="ER17" s="9">
        <f t="shared" si="10"/>
        <v>550605.04331303854</v>
      </c>
      <c r="ES17" s="9">
        <f t="shared" si="10"/>
        <v>1420916.2408078415</v>
      </c>
      <c r="ET17" s="9">
        <f t="shared" si="10"/>
        <v>444036.32525245048</v>
      </c>
      <c r="EU17" s="9">
        <f t="shared" si="10"/>
        <v>2220181.6262622522</v>
      </c>
    </row>
    <row r="18" spans="1:151" s="3" customFormat="1" x14ac:dyDescent="0.2">
      <c r="A18" s="2">
        <f t="shared" si="6"/>
        <v>2007</v>
      </c>
      <c r="B18" s="8">
        <f t="shared" si="7"/>
        <v>0.87759339322894303</v>
      </c>
      <c r="D18" s="9">
        <f t="shared" si="8"/>
        <v>1124197136.7262759</v>
      </c>
      <c r="E18" s="9">
        <f t="shared" si="8"/>
        <v>115842327.90622048</v>
      </c>
      <c r="F18" s="9">
        <f t="shared" ref="F18:BQ19" si="15">F$7*$B18</f>
        <v>164109964.53381234</v>
      </c>
      <c r="G18" s="9">
        <f t="shared" si="15"/>
        <v>112595232.3512734</v>
      </c>
      <c r="H18" s="9">
        <f t="shared" si="15"/>
        <v>437919103.22124255</v>
      </c>
      <c r="I18" s="9">
        <f t="shared" si="15"/>
        <v>250114117.07024875</v>
      </c>
      <c r="J18" s="9">
        <f t="shared" si="15"/>
        <v>971495886.3044399</v>
      </c>
      <c r="K18" s="9">
        <f t="shared" si="15"/>
        <v>59676350.739568129</v>
      </c>
      <c r="L18" s="9">
        <f t="shared" si="15"/>
        <v>244848556.71087509</v>
      </c>
      <c r="M18" s="9">
        <f t="shared" si="15"/>
        <v>37736515.908844553</v>
      </c>
      <c r="N18" s="9">
        <f t="shared" si="15"/>
        <v>24572615.010410406</v>
      </c>
      <c r="O18" s="9">
        <f t="shared" si="15"/>
        <v>67574691.278628618</v>
      </c>
      <c r="P18" s="9">
        <f t="shared" si="15"/>
        <v>8775933.9322894309</v>
      </c>
      <c r="Q18" s="9">
        <f t="shared" si="15"/>
        <v>265910798.14836973</v>
      </c>
      <c r="R18" s="9">
        <f t="shared" si="15"/>
        <v>10531120.718747316</v>
      </c>
      <c r="S18" s="9">
        <f t="shared" si="15"/>
        <v>96535273.255183727</v>
      </c>
      <c r="T18" s="9">
        <f t="shared" si="15"/>
        <v>174641085.25255966</v>
      </c>
      <c r="U18" s="9">
        <f t="shared" si="15"/>
        <v>5265560.359373658</v>
      </c>
      <c r="V18" s="9">
        <f t="shared" si="15"/>
        <v>52655603.593736582</v>
      </c>
      <c r="W18" s="9">
        <f t="shared" si="15"/>
        <v>13163900.898434145</v>
      </c>
      <c r="X18" s="9">
        <f t="shared" si="15"/>
        <v>39491702.695302434</v>
      </c>
      <c r="Y18" s="9">
        <f t="shared" si="15"/>
        <v>59676350.739568129</v>
      </c>
      <c r="Z18" s="9">
        <f t="shared" si="15"/>
        <v>7196265.8244773317</v>
      </c>
      <c r="AA18" s="9">
        <f t="shared" si="15"/>
        <v>4124688.9481760324</v>
      </c>
      <c r="AB18" s="9">
        <f t="shared" si="15"/>
        <v>5265560.359373658</v>
      </c>
      <c r="AC18" s="9">
        <f t="shared" si="15"/>
        <v>69329878.065086499</v>
      </c>
      <c r="AD18" s="9">
        <f t="shared" si="15"/>
        <v>13163900.898434145</v>
      </c>
      <c r="AE18" s="9">
        <f t="shared" si="15"/>
        <v>24572615.010410406</v>
      </c>
      <c r="AF18" s="9">
        <f t="shared" si="15"/>
        <v>10531120.718747316</v>
      </c>
      <c r="AG18" s="9">
        <f t="shared" si="15"/>
        <v>10531120.718747316</v>
      </c>
      <c r="AH18" s="9">
        <f t="shared" si="15"/>
        <v>7898340.5390604874</v>
      </c>
      <c r="AI18" s="9">
        <f t="shared" si="15"/>
        <v>5441079.0380194467</v>
      </c>
      <c r="AJ18" s="9">
        <f t="shared" si="15"/>
        <v>6143153.7526026014</v>
      </c>
      <c r="AK18" s="9">
        <f t="shared" si="15"/>
        <v>965352.73255183734</v>
      </c>
      <c r="AL18" s="9">
        <f t="shared" si="15"/>
        <v>387896279.8071928</v>
      </c>
      <c r="AM18" s="9">
        <f t="shared" si="15"/>
        <v>2632780.179686829</v>
      </c>
      <c r="AN18" s="9">
        <f t="shared" si="15"/>
        <v>246603743.49733299</v>
      </c>
      <c r="AO18" s="9">
        <f t="shared" si="15"/>
        <v>10531120.718747316</v>
      </c>
      <c r="AP18" s="9">
        <f t="shared" si="15"/>
        <v>2193983.4830723577</v>
      </c>
      <c r="AQ18" s="9">
        <f t="shared" si="15"/>
        <v>61431537.526026011</v>
      </c>
      <c r="AR18" s="9">
        <f t="shared" si="15"/>
        <v>20184648.044265691</v>
      </c>
      <c r="AS18" s="9">
        <f t="shared" si="15"/>
        <v>3773651.590884455</v>
      </c>
      <c r="AT18" s="9">
        <f t="shared" si="15"/>
        <v>1579668.1078120975</v>
      </c>
      <c r="AU18" s="9">
        <f t="shared" si="15"/>
        <v>229929469.02598307</v>
      </c>
      <c r="AV18" s="9">
        <f t="shared" si="15"/>
        <v>4826763.6627591867</v>
      </c>
      <c r="AW18" s="9">
        <f t="shared" si="15"/>
        <v>23695021.617181461</v>
      </c>
      <c r="AX18" s="9">
        <f t="shared" si="15"/>
        <v>561659.77166652353</v>
      </c>
      <c r="AY18" s="9">
        <f t="shared" si="15"/>
        <v>65819504.492170729</v>
      </c>
      <c r="AZ18" s="9">
        <f t="shared" si="15"/>
        <v>11408714.11197626</v>
      </c>
      <c r="BA18" s="9">
        <f t="shared" si="15"/>
        <v>2632780.179686829</v>
      </c>
      <c r="BB18" s="9">
        <f t="shared" si="15"/>
        <v>2193983.4830723577</v>
      </c>
      <c r="BC18" s="9">
        <f t="shared" si="15"/>
        <v>2106224.1437494634</v>
      </c>
      <c r="BD18" s="9">
        <f t="shared" si="15"/>
        <v>64941911.098941781</v>
      </c>
      <c r="BE18" s="9">
        <f t="shared" si="15"/>
        <v>4124688.9481760324</v>
      </c>
      <c r="BF18" s="9">
        <f t="shared" si="15"/>
        <v>1755186.786457886</v>
      </c>
      <c r="BG18" s="9">
        <f t="shared" si="15"/>
        <v>5704357.0559881302</v>
      </c>
      <c r="BH18" s="9">
        <f t="shared" si="15"/>
        <v>65819504.492170729</v>
      </c>
      <c r="BI18" s="9">
        <f t="shared" si="15"/>
        <v>32470955.54947089</v>
      </c>
      <c r="BJ18" s="9">
        <f t="shared" si="15"/>
        <v>70207471.458315447</v>
      </c>
      <c r="BK18" s="9">
        <f t="shared" si="15"/>
        <v>5265560.359373658</v>
      </c>
      <c r="BL18" s="9">
        <f t="shared" si="15"/>
        <v>66697097.885399669</v>
      </c>
      <c r="BM18" s="9">
        <f t="shared" si="15"/>
        <v>21062241.437494632</v>
      </c>
      <c r="BN18" s="9">
        <f t="shared" si="15"/>
        <v>289605.81976555119</v>
      </c>
      <c r="BO18" s="9">
        <f t="shared" si="15"/>
        <v>57921163.95311024</v>
      </c>
      <c r="BP18" s="9">
        <f t="shared" si="15"/>
        <v>45634856.447905041</v>
      </c>
      <c r="BQ18" s="9">
        <f t="shared" si="15"/>
        <v>41246889.481760323</v>
      </c>
      <c r="BR18" s="9">
        <f t="shared" si="14"/>
        <v>4563485.6447905041</v>
      </c>
      <c r="BS18" s="9">
        <f t="shared" si="14"/>
        <v>86004152.536436424</v>
      </c>
      <c r="BT18" s="9">
        <f t="shared" si="14"/>
        <v>394917.02695302438</v>
      </c>
      <c r="BU18" s="9">
        <f t="shared" si="14"/>
        <v>649419.11098941788</v>
      </c>
      <c r="BV18" s="9">
        <f t="shared" si="14"/>
        <v>1316390.0898434145</v>
      </c>
      <c r="BW18" s="9">
        <f t="shared" si="14"/>
        <v>201846.4804426569</v>
      </c>
      <c r="BX18" s="9">
        <f t="shared" si="14"/>
        <v>17551867.864578862</v>
      </c>
      <c r="BY18" s="9">
        <f t="shared" si="14"/>
        <v>16674274.471349917</v>
      </c>
      <c r="BZ18" s="9">
        <f t="shared" si="14"/>
        <v>15796681.078120975</v>
      </c>
      <c r="CA18" s="9">
        <f t="shared" si="14"/>
        <v>3773651.590884455</v>
      </c>
      <c r="CB18" s="9">
        <f t="shared" si="14"/>
        <v>342261.42335928779</v>
      </c>
      <c r="CC18" s="9">
        <f t="shared" si="14"/>
        <v>8775933.9322894309</v>
      </c>
      <c r="CD18" s="9">
        <f t="shared" si="14"/>
        <v>394917.02695302438</v>
      </c>
      <c r="CE18" s="9">
        <f t="shared" si="14"/>
        <v>43879669.661447152</v>
      </c>
      <c r="CF18" s="9">
        <f t="shared" si="14"/>
        <v>421244.82874989265</v>
      </c>
      <c r="CG18" s="9">
        <f t="shared" si="14"/>
        <v>7020747.145831544</v>
      </c>
      <c r="CH18" s="9">
        <f t="shared" si="14"/>
        <v>73717845.03123121</v>
      </c>
      <c r="CI18" s="9">
        <f t="shared" si="14"/>
        <v>61431.537526026012</v>
      </c>
      <c r="CJ18" s="9">
        <f t="shared" si="14"/>
        <v>1053112.0718747317</v>
      </c>
      <c r="CK18" s="9">
        <f t="shared" si="14"/>
        <v>2281742.8223952521</v>
      </c>
      <c r="CL18" s="9">
        <f t="shared" si="14"/>
        <v>6581950.4492170727</v>
      </c>
      <c r="CM18" s="9">
        <f t="shared" si="14"/>
        <v>26327801.796868291</v>
      </c>
      <c r="CN18" s="9">
        <f t="shared" si="14"/>
        <v>40369296.088531382</v>
      </c>
      <c r="CO18" s="9">
        <f t="shared" si="14"/>
        <v>129883822.19788356</v>
      </c>
      <c r="CP18" s="9">
        <f t="shared" si="14"/>
        <v>1053112.0718747317</v>
      </c>
      <c r="CQ18" s="9">
        <f t="shared" si="14"/>
        <v>10531120.718747316</v>
      </c>
      <c r="CR18" s="9">
        <f t="shared" si="14"/>
        <v>131.63900898434144</v>
      </c>
      <c r="CS18" s="9">
        <f t="shared" si="14"/>
        <v>5704357.0559881302</v>
      </c>
      <c r="CT18" s="9">
        <f t="shared" si="14"/>
        <v>1228630.7505205201</v>
      </c>
      <c r="CU18" s="9">
        <f t="shared" si="14"/>
        <v>6932987.8065086501</v>
      </c>
      <c r="CV18" s="9">
        <f t="shared" si="14"/>
        <v>8775933.9322894309</v>
      </c>
      <c r="CW18" s="9">
        <f t="shared" si="14"/>
        <v>23695021.617181461</v>
      </c>
      <c r="CX18" s="9">
        <f t="shared" si="14"/>
        <v>27205395.190097235</v>
      </c>
      <c r="CY18" s="9">
        <f t="shared" si="14"/>
        <v>7020747.145831544</v>
      </c>
      <c r="CZ18" s="9">
        <f t="shared" si="14"/>
        <v>1316.3900898434144</v>
      </c>
      <c r="DA18" s="9">
        <f t="shared" si="14"/>
        <v>11408714.11197626</v>
      </c>
      <c r="DB18" s="9">
        <f t="shared" si="14"/>
        <v>2808298.8583326177</v>
      </c>
      <c r="DC18" s="9">
        <f t="shared" si="14"/>
        <v>22817428.223952521</v>
      </c>
      <c r="DD18" s="9">
        <f t="shared" si="14"/>
        <v>61431.537526026012</v>
      </c>
      <c r="DE18" s="9">
        <f t="shared" si="14"/>
        <v>12286307.505205203</v>
      </c>
      <c r="DF18" s="9">
        <f t="shared" si="14"/>
        <v>754730.31817689096</v>
      </c>
      <c r="DG18" s="9">
        <f t="shared" si="14"/>
        <v>3159336.2156241951</v>
      </c>
      <c r="DH18" s="9">
        <f t="shared" si="14"/>
        <v>21939834.830723576</v>
      </c>
      <c r="DI18" s="9">
        <f t="shared" si="14"/>
        <v>52655603.593736582</v>
      </c>
      <c r="DJ18" s="9">
        <f t="shared" si="14"/>
        <v>789834.05390604876</v>
      </c>
      <c r="DK18" s="9">
        <f t="shared" si="14"/>
        <v>17551867.864578862</v>
      </c>
      <c r="DL18" s="9">
        <f t="shared" si="14"/>
        <v>21939834.830723576</v>
      </c>
      <c r="DM18" s="9">
        <f t="shared" si="14"/>
        <v>0</v>
      </c>
      <c r="DN18" s="9">
        <f t="shared" si="14"/>
        <v>8775933.9322894309</v>
      </c>
      <c r="DO18" s="9">
        <f t="shared" si="14"/>
        <v>71085064.85154438</v>
      </c>
      <c r="DP18" s="9">
        <f t="shared" si="14"/>
        <v>10531120.718747316</v>
      </c>
      <c r="DQ18" s="9">
        <f t="shared" si="14"/>
        <v>78983.405390604879</v>
      </c>
      <c r="DR18" s="9">
        <f t="shared" si="14"/>
        <v>8775.9339322894302</v>
      </c>
      <c r="DS18" s="9">
        <f t="shared" si="14"/>
        <v>1140871.411197626</v>
      </c>
      <c r="DT18" s="9">
        <f t="shared" si="14"/>
        <v>8775933.9322894309</v>
      </c>
      <c r="DU18" s="9">
        <f t="shared" si="14"/>
        <v>0</v>
      </c>
      <c r="DV18" s="9">
        <f t="shared" si="14"/>
        <v>965352.73255183734</v>
      </c>
      <c r="DW18" s="9">
        <f t="shared" si="14"/>
        <v>3422614.2335928776</v>
      </c>
      <c r="DX18" s="9">
        <f t="shared" si="14"/>
        <v>175.51867864578861</v>
      </c>
      <c r="DY18" s="9">
        <f t="shared" si="14"/>
        <v>35981329.122386664</v>
      </c>
      <c r="DZ18" s="9">
        <f t="shared" si="14"/>
        <v>22817428.223952521</v>
      </c>
      <c r="EA18" s="9">
        <f t="shared" si="14"/>
        <v>8775.9339322894302</v>
      </c>
      <c r="EB18" s="9">
        <f t="shared" si="14"/>
        <v>1404149.4291663088</v>
      </c>
      <c r="EC18" s="9">
        <f t="shared" si="11"/>
        <v>394917.02695302438</v>
      </c>
      <c r="ED18" s="9">
        <f t="shared" si="10"/>
        <v>1930705.4651036747</v>
      </c>
      <c r="EE18" s="9">
        <f t="shared" si="10"/>
        <v>8775.9339322894302</v>
      </c>
      <c r="EF18" s="9">
        <f t="shared" si="10"/>
        <v>526556.03593736584</v>
      </c>
      <c r="EG18" s="9">
        <f t="shared" si="10"/>
        <v>0</v>
      </c>
      <c r="EH18" s="9">
        <f t="shared" si="10"/>
        <v>8775933.9322894309</v>
      </c>
      <c r="EI18" s="9">
        <f t="shared" si="10"/>
        <v>7986099.8783833813</v>
      </c>
      <c r="EJ18" s="9">
        <f t="shared" si="10"/>
        <v>877593.39322894299</v>
      </c>
      <c r="EK18" s="9">
        <f t="shared" si="10"/>
        <v>500228.23414049752</v>
      </c>
      <c r="EL18" s="9">
        <f t="shared" si="10"/>
        <v>1404149.4291663088</v>
      </c>
      <c r="EM18" s="9">
        <f t="shared" si="10"/>
        <v>30715768.763013005</v>
      </c>
      <c r="EN18" s="9">
        <f t="shared" si="10"/>
        <v>29838175.369784065</v>
      </c>
      <c r="EO18" s="9">
        <f t="shared" si="10"/>
        <v>6143153.7526026014</v>
      </c>
      <c r="EP18" s="9">
        <f t="shared" si="10"/>
        <v>2896058.197655512</v>
      </c>
      <c r="EQ18" s="9">
        <f t="shared" si="10"/>
        <v>26327.801796868291</v>
      </c>
      <c r="ER18" s="9">
        <f t="shared" si="10"/>
        <v>544107.90380194469</v>
      </c>
      <c r="ES18" s="9">
        <f t="shared" si="10"/>
        <v>1404149.4291663088</v>
      </c>
      <c r="ET18" s="9">
        <f t="shared" si="10"/>
        <v>438796.6966144715</v>
      </c>
      <c r="EU18" s="9">
        <f t="shared" si="10"/>
        <v>2193983.4830723577</v>
      </c>
    </row>
    <row r="19" spans="1:151" s="3" customFormat="1" x14ac:dyDescent="0.2">
      <c r="A19" s="2">
        <f t="shared" si="6"/>
        <v>2006</v>
      </c>
      <c r="B19" s="8">
        <f t="shared" si="7"/>
        <v>0.86723779118884148</v>
      </c>
      <c r="D19" s="9">
        <f t="shared" si="8"/>
        <v>1110931610.5129058</v>
      </c>
      <c r="E19" s="9">
        <f t="shared" si="8"/>
        <v>114475388.43692708</v>
      </c>
      <c r="F19" s="9">
        <f t="shared" si="15"/>
        <v>162173466.95231336</v>
      </c>
      <c r="G19" s="9">
        <f t="shared" si="15"/>
        <v>111266608.60952838</v>
      </c>
      <c r="H19" s="9">
        <f t="shared" si="15"/>
        <v>432751657.80323189</v>
      </c>
      <c r="I19" s="9">
        <f t="shared" si="15"/>
        <v>247162770.48881981</v>
      </c>
      <c r="J19" s="9">
        <f t="shared" si="15"/>
        <v>960032234.84604752</v>
      </c>
      <c r="K19" s="9">
        <f t="shared" si="15"/>
        <v>58972169.80084122</v>
      </c>
      <c r="L19" s="9">
        <f t="shared" si="15"/>
        <v>241959343.74168676</v>
      </c>
      <c r="M19" s="9">
        <f t="shared" si="15"/>
        <v>37291225.021120183</v>
      </c>
      <c r="N19" s="9">
        <f t="shared" si="15"/>
        <v>24282658.15328756</v>
      </c>
      <c r="O19" s="9">
        <f t="shared" si="15"/>
        <v>66777309.921540797</v>
      </c>
      <c r="P19" s="9">
        <f t="shared" si="15"/>
        <v>8672377.911888415</v>
      </c>
      <c r="Q19" s="9">
        <f t="shared" si="15"/>
        <v>262773050.73021898</v>
      </c>
      <c r="R19" s="9">
        <f t="shared" si="15"/>
        <v>10406853.494266098</v>
      </c>
      <c r="S19" s="9">
        <f t="shared" si="15"/>
        <v>95396157.030772567</v>
      </c>
      <c r="T19" s="9">
        <f t="shared" si="15"/>
        <v>172580320.44657946</v>
      </c>
      <c r="U19" s="9">
        <f t="shared" si="15"/>
        <v>5203426.7471330492</v>
      </c>
      <c r="V19" s="9">
        <f t="shared" si="15"/>
        <v>52034267.471330486</v>
      </c>
      <c r="W19" s="9">
        <f t="shared" si="15"/>
        <v>13008566.867832622</v>
      </c>
      <c r="X19" s="9">
        <f t="shared" si="15"/>
        <v>39025700.603497863</v>
      </c>
      <c r="Y19" s="9">
        <f t="shared" si="15"/>
        <v>58972169.80084122</v>
      </c>
      <c r="Z19" s="9">
        <f t="shared" si="15"/>
        <v>7111349.8877484994</v>
      </c>
      <c r="AA19" s="9">
        <f t="shared" si="15"/>
        <v>4076017.6185875549</v>
      </c>
      <c r="AB19" s="9">
        <f t="shared" si="15"/>
        <v>5203426.7471330492</v>
      </c>
      <c r="AC19" s="9">
        <f t="shared" si="15"/>
        <v>68511785.503918484</v>
      </c>
      <c r="AD19" s="9">
        <f t="shared" si="15"/>
        <v>13008566.867832622</v>
      </c>
      <c r="AE19" s="9">
        <f t="shared" si="15"/>
        <v>24282658.15328756</v>
      </c>
      <c r="AF19" s="9">
        <f t="shared" si="15"/>
        <v>10406853.494266098</v>
      </c>
      <c r="AG19" s="9">
        <f t="shared" si="15"/>
        <v>10406853.494266098</v>
      </c>
      <c r="AH19" s="9">
        <f t="shared" si="15"/>
        <v>7805140.1206995733</v>
      </c>
      <c r="AI19" s="9">
        <f t="shared" si="15"/>
        <v>5376874.305370817</v>
      </c>
      <c r="AJ19" s="9">
        <f t="shared" si="15"/>
        <v>6070664.5383218899</v>
      </c>
      <c r="AK19" s="9">
        <f t="shared" si="15"/>
        <v>953961.57030772557</v>
      </c>
      <c r="AL19" s="9">
        <f t="shared" si="15"/>
        <v>383319103.70546794</v>
      </c>
      <c r="AM19" s="9">
        <f t="shared" si="15"/>
        <v>2601713.3735665246</v>
      </c>
      <c r="AN19" s="9">
        <f t="shared" si="15"/>
        <v>243693819.32406446</v>
      </c>
      <c r="AO19" s="9">
        <f t="shared" si="15"/>
        <v>10406853.494266098</v>
      </c>
      <c r="AP19" s="9">
        <f t="shared" si="15"/>
        <v>2168094.4779721037</v>
      </c>
      <c r="AQ19" s="9">
        <f t="shared" si="15"/>
        <v>60706645.383218907</v>
      </c>
      <c r="AR19" s="9">
        <f t="shared" si="15"/>
        <v>19946469.197343353</v>
      </c>
      <c r="AS19" s="9">
        <f t="shared" si="15"/>
        <v>3729122.5021120184</v>
      </c>
      <c r="AT19" s="9">
        <f t="shared" si="15"/>
        <v>1561028.0241399147</v>
      </c>
      <c r="AU19" s="9">
        <f t="shared" si="15"/>
        <v>227216301.29147646</v>
      </c>
      <c r="AV19" s="9">
        <f t="shared" si="15"/>
        <v>4769807.8515386283</v>
      </c>
      <c r="AW19" s="9">
        <f t="shared" si="15"/>
        <v>23415420.36209872</v>
      </c>
      <c r="AX19" s="9">
        <f t="shared" si="15"/>
        <v>555032.1863608585</v>
      </c>
      <c r="AY19" s="9">
        <f t="shared" si="15"/>
        <v>65042834.33916311</v>
      </c>
      <c r="AZ19" s="9">
        <f t="shared" si="15"/>
        <v>11274091.28545494</v>
      </c>
      <c r="BA19" s="9">
        <f t="shared" si="15"/>
        <v>2601713.3735665246</v>
      </c>
      <c r="BB19" s="9">
        <f t="shared" si="15"/>
        <v>2168094.4779721037</v>
      </c>
      <c r="BC19" s="9">
        <f t="shared" si="15"/>
        <v>2081370.6988532196</v>
      </c>
      <c r="BD19" s="9">
        <f t="shared" si="15"/>
        <v>64175596.547974266</v>
      </c>
      <c r="BE19" s="9">
        <f t="shared" si="15"/>
        <v>4076017.6185875549</v>
      </c>
      <c r="BF19" s="9">
        <f t="shared" si="15"/>
        <v>1734475.5823776829</v>
      </c>
      <c r="BG19" s="9">
        <f t="shared" si="15"/>
        <v>5637045.64272747</v>
      </c>
      <c r="BH19" s="9">
        <f t="shared" si="15"/>
        <v>65042834.33916311</v>
      </c>
      <c r="BI19" s="9">
        <f t="shared" si="15"/>
        <v>32087798.273987133</v>
      </c>
      <c r="BJ19" s="9">
        <f t="shared" si="15"/>
        <v>69379023.29510732</v>
      </c>
      <c r="BK19" s="9">
        <f t="shared" si="15"/>
        <v>5203426.7471330492</v>
      </c>
      <c r="BL19" s="9">
        <f t="shared" si="15"/>
        <v>65910072.130351953</v>
      </c>
      <c r="BM19" s="9">
        <f t="shared" si="15"/>
        <v>20813706.988532197</v>
      </c>
      <c r="BN19" s="9">
        <f t="shared" si="15"/>
        <v>286188.47109231766</v>
      </c>
      <c r="BO19" s="9">
        <f t="shared" si="15"/>
        <v>57237694.21846354</v>
      </c>
      <c r="BP19" s="9">
        <f t="shared" si="15"/>
        <v>45096365.14181976</v>
      </c>
      <c r="BQ19" s="9">
        <f t="shared" si="15"/>
        <v>40760176.18587555</v>
      </c>
      <c r="BR19" s="9">
        <f t="shared" si="14"/>
        <v>4509636.5141819753</v>
      </c>
      <c r="BS19" s="9">
        <f t="shared" si="14"/>
        <v>84989303.536506459</v>
      </c>
      <c r="BT19" s="9">
        <f t="shared" si="14"/>
        <v>390257.00603497867</v>
      </c>
      <c r="BU19" s="9">
        <f t="shared" si="14"/>
        <v>641755.96547974274</v>
      </c>
      <c r="BV19" s="9">
        <f t="shared" si="14"/>
        <v>1300856.6867832623</v>
      </c>
      <c r="BW19" s="9">
        <f t="shared" si="14"/>
        <v>199464.69197343354</v>
      </c>
      <c r="BX19" s="9">
        <f t="shared" si="14"/>
        <v>17344755.82377683</v>
      </c>
      <c r="BY19" s="9">
        <f t="shared" si="14"/>
        <v>16477518.032587988</v>
      </c>
      <c r="BZ19" s="9">
        <f t="shared" si="14"/>
        <v>15610280.241399147</v>
      </c>
      <c r="CA19" s="9">
        <f t="shared" si="14"/>
        <v>3729122.5021120184</v>
      </c>
      <c r="CB19" s="9">
        <f t="shared" si="14"/>
        <v>338222.73856364819</v>
      </c>
      <c r="CC19" s="9">
        <f t="shared" si="14"/>
        <v>8672377.911888415</v>
      </c>
      <c r="CD19" s="9">
        <f t="shared" si="14"/>
        <v>390257.00603497867</v>
      </c>
      <c r="CE19" s="9">
        <f t="shared" si="14"/>
        <v>43361889.559442073</v>
      </c>
      <c r="CF19" s="9">
        <f t="shared" si="14"/>
        <v>416274.1397706439</v>
      </c>
      <c r="CG19" s="9">
        <f t="shared" si="14"/>
        <v>6937902.3295107316</v>
      </c>
      <c r="CH19" s="9">
        <f t="shared" si="14"/>
        <v>72847974.459862679</v>
      </c>
      <c r="CI19" s="9">
        <f t="shared" si="14"/>
        <v>60706.6453832189</v>
      </c>
      <c r="CJ19" s="9">
        <f t="shared" si="14"/>
        <v>1040685.3494266098</v>
      </c>
      <c r="CK19" s="9">
        <f t="shared" si="14"/>
        <v>2254818.2570909876</v>
      </c>
      <c r="CL19" s="9">
        <f t="shared" si="14"/>
        <v>6504283.4339163108</v>
      </c>
      <c r="CM19" s="9">
        <f t="shared" si="14"/>
        <v>26017133.735665243</v>
      </c>
      <c r="CN19" s="9">
        <f t="shared" si="14"/>
        <v>39892938.394686706</v>
      </c>
      <c r="CO19" s="9">
        <f t="shared" si="14"/>
        <v>128351193.09594853</v>
      </c>
      <c r="CP19" s="9">
        <f t="shared" si="14"/>
        <v>1040685.3494266098</v>
      </c>
      <c r="CQ19" s="9">
        <f t="shared" si="14"/>
        <v>10406853.494266098</v>
      </c>
      <c r="CR19" s="9">
        <f t="shared" si="14"/>
        <v>130.08566867832621</v>
      </c>
      <c r="CS19" s="9">
        <f t="shared" si="14"/>
        <v>5637045.64272747</v>
      </c>
      <c r="CT19" s="9">
        <f t="shared" si="14"/>
        <v>1214132.9076643782</v>
      </c>
      <c r="CU19" s="9">
        <f t="shared" si="14"/>
        <v>6851178.5503918473</v>
      </c>
      <c r="CV19" s="9">
        <f t="shared" si="14"/>
        <v>8672377.911888415</v>
      </c>
      <c r="CW19" s="9">
        <f t="shared" si="14"/>
        <v>23415420.36209872</v>
      </c>
      <c r="CX19" s="9">
        <f t="shared" si="14"/>
        <v>26884371.526854087</v>
      </c>
      <c r="CY19" s="9">
        <f t="shared" si="14"/>
        <v>6937902.3295107316</v>
      </c>
      <c r="CZ19" s="9">
        <f t="shared" si="14"/>
        <v>1300.8566867832621</v>
      </c>
      <c r="DA19" s="9">
        <f t="shared" si="14"/>
        <v>11274091.28545494</v>
      </c>
      <c r="DB19" s="9">
        <f t="shared" si="14"/>
        <v>2775160.9318042928</v>
      </c>
      <c r="DC19" s="9">
        <f t="shared" si="14"/>
        <v>22548182.57090988</v>
      </c>
      <c r="DD19" s="9">
        <f t="shared" si="14"/>
        <v>60706.6453832189</v>
      </c>
      <c r="DE19" s="9">
        <f t="shared" si="14"/>
        <v>12141329.07664378</v>
      </c>
      <c r="DF19" s="9">
        <f t="shared" si="14"/>
        <v>745824.50042240368</v>
      </c>
      <c r="DG19" s="9">
        <f t="shared" si="14"/>
        <v>3122056.0482798293</v>
      </c>
      <c r="DH19" s="9">
        <f t="shared" si="14"/>
        <v>21680944.779721037</v>
      </c>
      <c r="DI19" s="9">
        <f t="shared" si="14"/>
        <v>52034267.471330486</v>
      </c>
      <c r="DJ19" s="9">
        <f t="shared" si="14"/>
        <v>780514.01206995733</v>
      </c>
      <c r="DK19" s="9">
        <f t="shared" si="14"/>
        <v>17344755.82377683</v>
      </c>
      <c r="DL19" s="9">
        <f t="shared" si="14"/>
        <v>21680944.779721037</v>
      </c>
      <c r="DM19" s="9">
        <f t="shared" si="14"/>
        <v>0</v>
      </c>
      <c r="DN19" s="9">
        <f t="shared" si="14"/>
        <v>8672377.911888415</v>
      </c>
      <c r="DO19" s="9">
        <f t="shared" si="14"/>
        <v>70246261.086296156</v>
      </c>
      <c r="DP19" s="9">
        <f t="shared" si="14"/>
        <v>10406853.494266098</v>
      </c>
      <c r="DQ19" s="9">
        <f t="shared" si="14"/>
        <v>78051.401206995739</v>
      </c>
      <c r="DR19" s="9">
        <f t="shared" si="14"/>
        <v>8672.377911888414</v>
      </c>
      <c r="DS19" s="9">
        <f t="shared" si="14"/>
        <v>1127409.1285454938</v>
      </c>
      <c r="DT19" s="9">
        <f t="shared" si="14"/>
        <v>8672377.911888415</v>
      </c>
      <c r="DU19" s="9">
        <f t="shared" si="14"/>
        <v>0</v>
      </c>
      <c r="DV19" s="9">
        <f t="shared" si="14"/>
        <v>953961.57030772557</v>
      </c>
      <c r="DW19" s="9">
        <f t="shared" si="14"/>
        <v>3382227.3856364819</v>
      </c>
      <c r="DX19" s="9">
        <f t="shared" si="14"/>
        <v>173.44755823776831</v>
      </c>
      <c r="DY19" s="9">
        <f t="shared" si="14"/>
        <v>35556749.438742504</v>
      </c>
      <c r="DZ19" s="9">
        <f t="shared" si="14"/>
        <v>22548182.57090988</v>
      </c>
      <c r="EA19" s="9">
        <f t="shared" si="14"/>
        <v>8672.377911888414</v>
      </c>
      <c r="EB19" s="9">
        <f t="shared" si="14"/>
        <v>1387580.4659021464</v>
      </c>
      <c r="EC19" s="9">
        <f t="shared" si="11"/>
        <v>390257.00603497867</v>
      </c>
      <c r="ED19" s="9">
        <f t="shared" si="10"/>
        <v>1907923.1406154511</v>
      </c>
      <c r="EE19" s="9">
        <f t="shared" si="10"/>
        <v>8672.377911888414</v>
      </c>
      <c r="EF19" s="9">
        <f t="shared" si="10"/>
        <v>520342.67471330491</v>
      </c>
      <c r="EG19" s="9">
        <f t="shared" si="10"/>
        <v>0</v>
      </c>
      <c r="EH19" s="9">
        <f t="shared" si="10"/>
        <v>8672377.911888415</v>
      </c>
      <c r="EI19" s="9">
        <f t="shared" si="10"/>
        <v>7891863.8998184577</v>
      </c>
      <c r="EJ19" s="9">
        <f t="shared" si="10"/>
        <v>867237.79118884145</v>
      </c>
      <c r="EK19" s="9">
        <f t="shared" si="10"/>
        <v>494325.54097763967</v>
      </c>
      <c r="EL19" s="9">
        <f t="shared" si="10"/>
        <v>1387580.4659021464</v>
      </c>
      <c r="EM19" s="9">
        <f t="shared" si="10"/>
        <v>30353322.691609453</v>
      </c>
      <c r="EN19" s="9">
        <f t="shared" si="10"/>
        <v>29486084.90042061</v>
      </c>
      <c r="EO19" s="9">
        <f t="shared" si="10"/>
        <v>6070664.5383218899</v>
      </c>
      <c r="EP19" s="9">
        <f t="shared" si="10"/>
        <v>2861884.7109231767</v>
      </c>
      <c r="EQ19" s="9">
        <f t="shared" si="10"/>
        <v>26017.133735665244</v>
      </c>
      <c r="ER19" s="9">
        <f t="shared" si="10"/>
        <v>537687.43053708167</v>
      </c>
      <c r="ES19" s="9">
        <f t="shared" si="10"/>
        <v>1387580.4659021464</v>
      </c>
      <c r="ET19" s="9">
        <f t="shared" si="10"/>
        <v>433618.89559442073</v>
      </c>
      <c r="EU19" s="9">
        <f t="shared" si="10"/>
        <v>2168094.4779721037</v>
      </c>
    </row>
    <row r="20" spans="1:151" s="3" customFormat="1" x14ac:dyDescent="0.2">
      <c r="B20" s="4"/>
    </row>
    <row r="21" spans="1:151" s="3" customFormat="1" x14ac:dyDescent="0.2">
      <c r="A21" s="7" t="s">
        <v>154</v>
      </c>
      <c r="B21" s="4"/>
    </row>
    <row r="22" spans="1:151" s="3" customFormat="1" x14ac:dyDescent="0.2">
      <c r="A22" s="2">
        <v>2018</v>
      </c>
      <c r="D22" s="10">
        <f>D48/D7*1000000</f>
        <v>24.077576112412178</v>
      </c>
      <c r="E22" s="10">
        <f>E48/E7*1000000</f>
        <v>40.653409090909086</v>
      </c>
      <c r="F22" s="10">
        <f t="shared" ref="F22:BQ22" si="16">F48/F7*1000000</f>
        <v>17.086229946524064</v>
      </c>
      <c r="G22" s="10">
        <f t="shared" si="16"/>
        <v>35.271823850350735</v>
      </c>
      <c r="H22" s="10">
        <f t="shared" si="16"/>
        <v>8.041833667334668</v>
      </c>
      <c r="I22" s="10">
        <f t="shared" si="16"/>
        <v>17.115789473684213</v>
      </c>
      <c r="J22" s="10">
        <f t="shared" si="16"/>
        <v>2.467366757000903</v>
      </c>
      <c r="K22" s="10">
        <f t="shared" si="16"/>
        <v>35.794117647058826</v>
      </c>
      <c r="L22" s="10">
        <f t="shared" si="16"/>
        <v>5.385752688172043</v>
      </c>
      <c r="M22" s="10">
        <f t="shared" si="16"/>
        <v>29.232558139534884</v>
      </c>
      <c r="N22" s="10">
        <f t="shared" si="16"/>
        <v>40.584821428571423</v>
      </c>
      <c r="O22" s="10">
        <f t="shared" si="16"/>
        <v>9.4918831168831161</v>
      </c>
      <c r="P22" s="10">
        <f t="shared" si="16"/>
        <v>63.250000000000007</v>
      </c>
      <c r="Q22" s="10">
        <f t="shared" si="16"/>
        <v>2.5181518151815179</v>
      </c>
      <c r="R22" s="10">
        <f t="shared" si="16"/>
        <v>48.34375</v>
      </c>
      <c r="S22" s="10">
        <f t="shared" si="16"/>
        <v>9.0931818181818187</v>
      </c>
      <c r="T22" s="10">
        <f t="shared" si="16"/>
        <v>2.3410804020100504</v>
      </c>
      <c r="U22" s="10">
        <f t="shared" si="16"/>
        <v>79.1875</v>
      </c>
      <c r="V22" s="10">
        <f t="shared" si="16"/>
        <v>6.3458333333333341</v>
      </c>
      <c r="W22" s="10">
        <f t="shared" si="16"/>
        <v>34.216666666666669</v>
      </c>
      <c r="X22" s="10">
        <f t="shared" si="16"/>
        <v>21.238888888888887</v>
      </c>
      <c r="Y22" s="10">
        <f t="shared" si="16"/>
        <v>5.9393382352941178</v>
      </c>
      <c r="Z22" s="10">
        <f t="shared" si="16"/>
        <v>109.49695121951221</v>
      </c>
      <c r="AA22" s="10">
        <f t="shared" si="16"/>
        <v>74.920212765957444</v>
      </c>
      <c r="AB22" s="10">
        <f t="shared" si="16"/>
        <v>35.145833333333329</v>
      </c>
      <c r="AC22" s="10">
        <f t="shared" si="16"/>
        <v>2.2895569620253164</v>
      </c>
      <c r="AD22" s="10">
        <f t="shared" si="16"/>
        <v>18.191666666666666</v>
      </c>
      <c r="AE22" s="10">
        <f t="shared" si="16"/>
        <v>8.6785714285714288</v>
      </c>
      <c r="AF22" s="10">
        <f t="shared" si="16"/>
        <v>24.135416666666664</v>
      </c>
      <c r="AG22" s="10">
        <f t="shared" si="16"/>
        <v>17.46875</v>
      </c>
      <c r="AH22" s="10">
        <f t="shared" si="16"/>
        <v>48.194444444444443</v>
      </c>
      <c r="AI22" s="10">
        <f t="shared" si="16"/>
        <v>23.588709677419356</v>
      </c>
      <c r="AJ22" s="10">
        <f t="shared" si="16"/>
        <v>18.839285714285712</v>
      </c>
      <c r="AK22" s="10">
        <f t="shared" si="16"/>
        <v>176.25</v>
      </c>
      <c r="AL22" s="10">
        <f t="shared" si="16"/>
        <v>0.29242081447963802</v>
      </c>
      <c r="AM22" s="10">
        <f t="shared" si="16"/>
        <v>30.375</v>
      </c>
      <c r="AN22" s="10">
        <f t="shared" si="16"/>
        <v>0.35231316725978651</v>
      </c>
      <c r="AO22" s="10">
        <f t="shared" si="16"/>
        <v>3.104166666666667</v>
      </c>
      <c r="AP22" s="10">
        <f t="shared" si="16"/>
        <v>44</v>
      </c>
      <c r="AQ22" s="10">
        <f t="shared" si="16"/>
        <v>0.43035714285714288</v>
      </c>
      <c r="AR22" s="10">
        <f t="shared" si="16"/>
        <v>1.5869565217391304</v>
      </c>
      <c r="AS22" s="10">
        <f t="shared" si="16"/>
        <v>17.093023255813954</v>
      </c>
      <c r="AT22" s="10">
        <f t="shared" si="16"/>
        <v>46.666666666666664</v>
      </c>
      <c r="AU22" s="10">
        <f t="shared" si="16"/>
        <v>0.73091603053435117</v>
      </c>
      <c r="AV22" s="10">
        <f t="shared" si="16"/>
        <v>39.454545454545453</v>
      </c>
      <c r="AW22" s="10">
        <f t="shared" si="16"/>
        <v>6.7222222222222223</v>
      </c>
      <c r="AX22" s="10">
        <f t="shared" si="16"/>
        <v>196.09375</v>
      </c>
      <c r="AY22" s="10">
        <f t="shared" si="16"/>
        <v>1.0083333333333333</v>
      </c>
      <c r="AZ22" s="10">
        <f t="shared" si="16"/>
        <v>2.3365384615384612</v>
      </c>
      <c r="BA22" s="10">
        <f t="shared" si="16"/>
        <v>11.291666666666668</v>
      </c>
      <c r="BB22" s="10">
        <f t="shared" si="16"/>
        <v>22.4</v>
      </c>
      <c r="BC22" s="10">
        <f t="shared" si="16"/>
        <v>38.958333333333336</v>
      </c>
      <c r="BD22" s="10">
        <f t="shared" si="16"/>
        <v>1.0912162162162162</v>
      </c>
      <c r="BE22" s="10">
        <f t="shared" si="16"/>
        <v>6.3829787234042552</v>
      </c>
      <c r="BF22" s="10">
        <f t="shared" si="16"/>
        <v>42.1875</v>
      </c>
      <c r="BG22" s="10">
        <f t="shared" si="16"/>
        <v>10.615384615384615</v>
      </c>
      <c r="BH22" s="10">
        <f t="shared" si="16"/>
        <v>1.03</v>
      </c>
      <c r="BI22" s="10">
        <f t="shared" si="16"/>
        <v>2.2635135135135136</v>
      </c>
      <c r="BJ22" s="10">
        <f t="shared" si="16"/>
        <v>0.59062499999999996</v>
      </c>
      <c r="BK22" s="10">
        <f t="shared" si="16"/>
        <v>9.4583333333333339</v>
      </c>
      <c r="BL22" s="10">
        <f t="shared" si="16"/>
        <v>0.18914473684210525</v>
      </c>
      <c r="BM22" s="10">
        <f t="shared" si="16"/>
        <v>0.61979166666666663</v>
      </c>
      <c r="BN22" s="10">
        <f t="shared" si="16"/>
        <v>83.712121212121204</v>
      </c>
      <c r="BO22" s="10">
        <f t="shared" si="16"/>
        <v>0.70265151515151514</v>
      </c>
      <c r="BP22" s="10">
        <f t="shared" si="16"/>
        <v>0.41105769230769229</v>
      </c>
      <c r="BQ22" s="10">
        <f t="shared" si="16"/>
        <v>0.8164893617021276</v>
      </c>
      <c r="BR22" s="10">
        <f>BR48/BR7*1000000</f>
        <v>3.4134615384615388</v>
      </c>
      <c r="BS22" s="10">
        <f>BS48/BS7*1000000</f>
        <v>0.24744897959183676</v>
      </c>
      <c r="BT22" s="10">
        <f>BT48/BT7*1000000</f>
        <v>46.944444444444443</v>
      </c>
      <c r="BU22" s="10">
        <f>BU48/BU7*1000000</f>
        <v>55.236486486486491</v>
      </c>
      <c r="BV22" s="10">
        <f>BV48/BV7*1000000</f>
        <v>7.416666666666667</v>
      </c>
      <c r="BW22" s="10">
        <f>BW48/BW7*1000000</f>
        <v>66.304347826086953</v>
      </c>
      <c r="BX22" s="10">
        <f>BX48/BX7*1000000</f>
        <v>1.4875</v>
      </c>
      <c r="BY22" s="10">
        <f>BY48/BY7*1000000</f>
        <v>0.80921052631578938</v>
      </c>
      <c r="BZ22" s="10">
        <f>BZ48/BZ7*1000000</f>
        <v>0.69444444444444453</v>
      </c>
      <c r="CA22" s="10">
        <f>CA48/CA7*1000000</f>
        <v>2.7616279069767442</v>
      </c>
      <c r="CB22" s="10">
        <f>CB48/CB7*1000000</f>
        <v>50.641025641025642</v>
      </c>
      <c r="CC22" s="10">
        <f>CC48/CC7*1000000</f>
        <v>1.5249999999999999</v>
      </c>
      <c r="CD22" s="10">
        <f>CD48/CD7*1000000</f>
        <v>42.777777777777779</v>
      </c>
      <c r="CE22" s="10">
        <f>CE48/CE7*1000000</f>
        <v>0.26</v>
      </c>
      <c r="CF22" s="10">
        <f>CF48/CF7*1000000</f>
        <v>26.302083333333332</v>
      </c>
      <c r="CG22" s="10">
        <f>CG48/CG7*1000000</f>
        <v>1.984375</v>
      </c>
      <c r="CH22" s="10">
        <f>CH48/CH7*1000000</f>
        <v>0.23065476190476189</v>
      </c>
      <c r="CI22" s="10">
        <f>CI48/CI7*1000000</f>
        <v>133.92857142857144</v>
      </c>
      <c r="CJ22" s="10">
        <f>CJ48/CJ7*1000000</f>
        <v>18.020833333333332</v>
      </c>
      <c r="CK22" s="10">
        <f>CK48/CK7*1000000</f>
        <v>5.3365384615384617</v>
      </c>
      <c r="CL22" s="10">
        <f>CL48/CL7*1000000</f>
        <v>2.9166666666666665</v>
      </c>
      <c r="CM22" s="10">
        <f>CM48/CM7*1000000</f>
        <v>0.82500000000000007</v>
      </c>
      <c r="CN22" s="10">
        <f>CN48/CN7*1000000</f>
        <v>0.32065217391304351</v>
      </c>
      <c r="CO22" s="10">
        <f>CO48/CO7*1000000</f>
        <v>0.20861486486486489</v>
      </c>
      <c r="CP22" s="10">
        <f>CP48/CP7*1000000</f>
        <v>20.833333333333332</v>
      </c>
      <c r="CQ22" s="10">
        <f>CQ48/CQ7*1000000</f>
        <v>0.96875</v>
      </c>
      <c r="CR22" s="10">
        <f>CR48/CR7*1000000</f>
        <v>29166.666666666668</v>
      </c>
      <c r="CS22" s="10">
        <f>CS48/CS7*1000000</f>
        <v>3.4807692307692304</v>
      </c>
      <c r="CT22" s="10">
        <f>CT48/CT7*1000000</f>
        <v>3.0357142857142856</v>
      </c>
      <c r="CU22" s="10">
        <f>CU48/CU7*1000000</f>
        <v>1.7879746835443038</v>
      </c>
      <c r="CV22" s="10">
        <f>CV48/CV7*1000000</f>
        <v>0.6875</v>
      </c>
      <c r="CW22" s="10">
        <f>CW48/CW7*1000000</f>
        <v>0.43518518518518517</v>
      </c>
      <c r="CX22" s="10">
        <f>CX48/CX7*1000000</f>
        <v>0.68145161290322587</v>
      </c>
      <c r="CY22" s="10">
        <f>CY48/CY7*1000000</f>
        <v>0.5</v>
      </c>
      <c r="CZ22" s="10">
        <f>CZ48/CZ7*1000000</f>
        <v>3166.6666666666665</v>
      </c>
      <c r="DA22" s="10">
        <f>DA48/DA7*1000000</f>
        <v>0.6826923076923076</v>
      </c>
      <c r="DB22" s="10">
        <f>DB48/DB7*1000000</f>
        <v>2.9296875</v>
      </c>
      <c r="DC22" s="10">
        <f>DC48/DC7*1000000</f>
        <v>0.42788461538461536</v>
      </c>
      <c r="DD22" s="10">
        <f>DD48/DD7*1000000</f>
        <v>71.428571428571431</v>
      </c>
      <c r="DE22" s="10">
        <f>DE48/DE7*1000000</f>
        <v>0.3125</v>
      </c>
      <c r="DF22" s="10">
        <f>DF48/DF7*1000000</f>
        <v>1.1627906976744187</v>
      </c>
      <c r="DG22" s="10">
        <f>DG48/DG7*1000000</f>
        <v>2.2916666666666665</v>
      </c>
      <c r="DH22" s="10">
        <f>DH48/DH7*1000000</f>
        <v>0.13500000000000001</v>
      </c>
      <c r="DI22" s="10">
        <f>DI48/DI7*1000000</f>
        <v>7.9166666666666663E-2</v>
      </c>
      <c r="DJ22" s="10">
        <f>DJ48/DJ7*1000000</f>
        <v>0.69444444444444453</v>
      </c>
      <c r="DK22" s="10">
        <f>DK48/DK7*1000000</f>
        <v>0.26249999999999996</v>
      </c>
      <c r="DL22" s="10">
        <f>DL48/DL7*1000000</f>
        <v>0.19</v>
      </c>
      <c r="DM22" s="10"/>
      <c r="DN22" s="10">
        <f>DN48/DN7*1000000</f>
        <v>0.22499999999999998</v>
      </c>
      <c r="DO22" s="10">
        <f>DO48/DO7*1000000</f>
        <v>0.10648148148148148</v>
      </c>
      <c r="DP22" s="10">
        <f>DP48/DP7*1000000</f>
        <v>0.48958333333333331</v>
      </c>
      <c r="DQ22" s="10">
        <f>DQ48/DQ7*1000000</f>
        <v>33.333333333333336</v>
      </c>
      <c r="DR22" s="10">
        <f>DR48/DR7*1000000</f>
        <v>525</v>
      </c>
      <c r="DS22" s="10">
        <f>DS48/DS7*1000000</f>
        <v>4.2307692307692308</v>
      </c>
      <c r="DT22" s="10">
        <f>DT48/DT7*1000000</f>
        <v>0.39999999999999997</v>
      </c>
      <c r="DU22" s="10"/>
      <c r="DV22" s="10">
        <f>DV48/DV7*1000000</f>
        <v>6.3636363636363633</v>
      </c>
      <c r="DW22" s="10">
        <f>DW48/DW7*1000000</f>
        <v>2.1474358974358978</v>
      </c>
      <c r="DX22" s="10">
        <f>DX48/DX7*1000000</f>
        <v>27500</v>
      </c>
      <c r="DY22" s="10">
        <f>DY48/DY7*1000000</f>
        <v>0.21036585365853658</v>
      </c>
      <c r="DZ22" s="10">
        <f>DZ48/DZ7*1000000</f>
        <v>0.31730769230769229</v>
      </c>
      <c r="EA22" s="10">
        <f>EA48/EA7*1000000</f>
        <v>312.5</v>
      </c>
      <c r="EB22" s="10">
        <f>EB48/EB7*1000000</f>
        <v>1.875</v>
      </c>
      <c r="EC22" s="10">
        <f>EC48/EC7*1000000</f>
        <v>11.111111111111112</v>
      </c>
      <c r="ED22" s="10">
        <f>ED48/ED7*1000000</f>
        <v>0.85227272727272729</v>
      </c>
      <c r="EE22" s="10">
        <f>EE48/EE7*1000000</f>
        <v>300</v>
      </c>
      <c r="EF22" s="10">
        <f>EF48/EF7*1000000</f>
        <v>4.791666666666667</v>
      </c>
      <c r="EG22" s="10"/>
      <c r="EH22" s="10">
        <f>EH48/EH7*1000000</f>
        <v>0.3</v>
      </c>
      <c r="EI22" s="10">
        <f>EI48/EI7*1000000</f>
        <v>0.46703296703296704</v>
      </c>
      <c r="EJ22" s="10">
        <f>EJ48/EJ7*1000000</f>
        <v>1.875</v>
      </c>
      <c r="EK22" s="10">
        <f>EK48/EK7*1000000</f>
        <v>2.8508771929824559</v>
      </c>
      <c r="EL22" s="10">
        <f>EL48/EL7*1000000</f>
        <v>3.203125</v>
      </c>
      <c r="EM22" s="10">
        <f>EM48/EM7*1000000</f>
        <v>3.5714285714285712E-2</v>
      </c>
      <c r="EN22" s="10">
        <f>EN48/EN7*1000000</f>
        <v>5.8823529411764712E-2</v>
      </c>
      <c r="EO22" s="10">
        <f>EO48/EO7*1000000</f>
        <v>0.46428571428571425</v>
      </c>
      <c r="EP22" s="10">
        <f>EP48/EP7*1000000</f>
        <v>1.0606060606060606</v>
      </c>
      <c r="EQ22" s="10">
        <f>EQ48/EQ7*1000000</f>
        <v>79.166666666666657</v>
      </c>
      <c r="ER22" s="10">
        <f>ER48/ER7*1000000</f>
        <v>5.2419354838709671</v>
      </c>
      <c r="ES22" s="10">
        <f>ES48/ES7*1000000</f>
        <v>2.5</v>
      </c>
      <c r="ET22" s="10">
        <f>ET48/ET7*1000000</f>
        <v>4.5</v>
      </c>
      <c r="EU22" s="10">
        <f>EU48/EU7*1000000</f>
        <v>2.2999999999999998</v>
      </c>
    </row>
    <row r="23" spans="1:151" s="3" customFormat="1" x14ac:dyDescent="0.2">
      <c r="A23" s="2">
        <f>A22-1</f>
        <v>2017</v>
      </c>
      <c r="B23" s="4"/>
      <c r="D23" s="10">
        <f>D49/D8*1000000</f>
        <v>24.505664367509549</v>
      </c>
      <c r="E23" s="10">
        <f>E49/E8*1000000</f>
        <v>43.744723085949559</v>
      </c>
      <c r="F23" s="10">
        <f t="shared" ref="F23:BQ23" si="17">F49/F8*1000000</f>
        <v>17.876720705393158</v>
      </c>
      <c r="G23" s="10">
        <f t="shared" si="17"/>
        <v>34.854646743761357</v>
      </c>
      <c r="H23" s="10">
        <f t="shared" si="17"/>
        <v>7.9192656377992448</v>
      </c>
      <c r="I23" s="10">
        <f t="shared" si="17"/>
        <v>16.515348953913488</v>
      </c>
      <c r="J23" s="10">
        <f t="shared" si="17"/>
        <v>2.2935498868582425</v>
      </c>
      <c r="K23" s="10">
        <f t="shared" si="17"/>
        <v>35.450174807830436</v>
      </c>
      <c r="L23" s="10">
        <f t="shared" si="17"/>
        <v>5.4169668032605536</v>
      </c>
      <c r="M23" s="10">
        <f t="shared" si="17"/>
        <v>29.352169554228265</v>
      </c>
      <c r="N23" s="10">
        <f t="shared" si="17"/>
        <v>39.830114397509654</v>
      </c>
      <c r="O23" s="10">
        <f t="shared" si="17"/>
        <v>9.0439480239115948</v>
      </c>
      <c r="P23" s="10">
        <f t="shared" si="17"/>
        <v>67.209741617756194</v>
      </c>
      <c r="Q23" s="10">
        <f t="shared" si="17"/>
        <v>2.3113776668093848</v>
      </c>
      <c r="R23" s="10">
        <f t="shared" si="17"/>
        <v>50.407306213317142</v>
      </c>
      <c r="S23" s="10">
        <f t="shared" si="17"/>
        <v>8.3339466308500914</v>
      </c>
      <c r="T23" s="10">
        <f t="shared" si="17"/>
        <v>2.2315246203357066</v>
      </c>
      <c r="U23" s="10">
        <f t="shared" si="17"/>
        <v>79.324922980053515</v>
      </c>
      <c r="V23" s="10">
        <f t="shared" si="17"/>
        <v>5.7188715734556652</v>
      </c>
      <c r="W23" s="10">
        <f t="shared" si="17"/>
        <v>33.332208954552605</v>
      </c>
      <c r="X23" s="10">
        <f t="shared" si="17"/>
        <v>20.50117310186122</v>
      </c>
      <c r="Y23" s="10">
        <f t="shared" si="17"/>
        <v>5.5879971903758472</v>
      </c>
      <c r="Z23" s="10">
        <f t="shared" si="17"/>
        <v>107.33360976597017</v>
      </c>
      <c r="AA23" s="10">
        <f t="shared" si="17"/>
        <v>74.442248317379111</v>
      </c>
      <c r="AB23" s="10">
        <f t="shared" si="17"/>
        <v>35.755245227012075</v>
      </c>
      <c r="AC23" s="10">
        <f t="shared" si="17"/>
        <v>4.1288896745307708</v>
      </c>
      <c r="AD23" s="10">
        <f t="shared" si="17"/>
        <v>18.102498369650768</v>
      </c>
      <c r="AE23" s="10">
        <f t="shared" si="17"/>
        <v>7.6708734495619737</v>
      </c>
      <c r="AF23" s="10">
        <f t="shared" si="17"/>
        <v>22.016742000044975</v>
      </c>
      <c r="AG23" s="10">
        <f t="shared" si="17"/>
        <v>20.280982257302842</v>
      </c>
      <c r="AH23" s="10">
        <f t="shared" si="17"/>
        <v>50.625154602082347</v>
      </c>
      <c r="AI23" s="10">
        <f t="shared" si="17"/>
        <v>21.653359099742552</v>
      </c>
      <c r="AJ23" s="10">
        <f t="shared" si="17"/>
        <v>19.3352993899442</v>
      </c>
      <c r="AK23" s="10">
        <f t="shared" si="17"/>
        <v>151.79113539769278</v>
      </c>
      <c r="AL23" s="10">
        <f t="shared" si="17"/>
        <v>0.27282720414617984</v>
      </c>
      <c r="AM23" s="10">
        <f t="shared" si="17"/>
        <v>30.470664957610918</v>
      </c>
      <c r="AN23" s="10">
        <f t="shared" si="17"/>
        <v>0.33551302762874757</v>
      </c>
      <c r="AO23" s="10">
        <f t="shared" si="17"/>
        <v>3.4082731790685648</v>
      </c>
      <c r="AP23" s="10">
        <f t="shared" si="17"/>
        <v>42.771368818727652</v>
      </c>
      <c r="AQ23" s="10">
        <f t="shared" si="17"/>
        <v>0.41200451036516611</v>
      </c>
      <c r="AR23" s="10">
        <f t="shared" si="17"/>
        <v>1.6535700981729335</v>
      </c>
      <c r="AS23" s="10">
        <f t="shared" si="17"/>
        <v>16.198898945541888</v>
      </c>
      <c r="AT23" s="10">
        <f t="shared" si="17"/>
        <v>46.802266747621942</v>
      </c>
      <c r="AU23" s="10">
        <f t="shared" si="17"/>
        <v>0.62409459613258333</v>
      </c>
      <c r="AV23" s="10">
        <f t="shared" si="17"/>
        <v>40.661625361078919</v>
      </c>
      <c r="AW23" s="10">
        <f t="shared" si="17"/>
        <v>7.6395291601390234</v>
      </c>
      <c r="AX23" s="10">
        <f t="shared" si="17"/>
        <v>152.44995108952307</v>
      </c>
      <c r="AY23" s="10">
        <f t="shared" si="17"/>
        <v>2.3949268029413746</v>
      </c>
      <c r="AZ23" s="10">
        <f t="shared" si="17"/>
        <v>2.5752598612343607</v>
      </c>
      <c r="BA23" s="10">
        <f t="shared" si="17"/>
        <v>11.131349929164138</v>
      </c>
      <c r="BB23" s="10">
        <f t="shared" si="17"/>
        <v>18.653443972205356</v>
      </c>
      <c r="BC23" s="10">
        <f t="shared" si="17"/>
        <v>35.980120983156809</v>
      </c>
      <c r="BD23" s="10">
        <f t="shared" si="17"/>
        <v>1.3150673442112422</v>
      </c>
      <c r="BE23" s="10">
        <f t="shared" si="17"/>
        <v>7.1768858344062787</v>
      </c>
      <c r="BF23" s="10">
        <f t="shared" si="17"/>
        <v>43.471294609728133</v>
      </c>
      <c r="BG23" s="10">
        <f t="shared" si="17"/>
        <v>11.948686812074792</v>
      </c>
      <c r="BH23" s="10">
        <f t="shared" si="17"/>
        <v>0.73984123771616184</v>
      </c>
      <c r="BI23" s="10">
        <f t="shared" si="17"/>
        <v>2.2130509380054009</v>
      </c>
      <c r="BJ23" s="10">
        <f t="shared" si="17"/>
        <v>0.5723790730621332</v>
      </c>
      <c r="BK23" s="10">
        <f t="shared" si="17"/>
        <v>8.6717713463311519</v>
      </c>
      <c r="BL23" s="10">
        <f t="shared" si="17"/>
        <v>0.14202679335456633</v>
      </c>
      <c r="BM23" s="10">
        <f t="shared" si="17"/>
        <v>0.62894938046729176</v>
      </c>
      <c r="BN23" s="10">
        <f t="shared" si="17"/>
        <v>85.606111714187008</v>
      </c>
      <c r="BO23" s="10">
        <f t="shared" si="17"/>
        <v>0.61968603255792087</v>
      </c>
      <c r="BP23" s="10">
        <f t="shared" si="17"/>
        <v>0.30325793076248447</v>
      </c>
      <c r="BQ23" s="10">
        <f t="shared" si="17"/>
        <v>0.7069232546890184</v>
      </c>
      <c r="BR23" s="10">
        <f>BR49/BR8*1000000</f>
        <v>4.5083264573246362</v>
      </c>
      <c r="BS23" s="10">
        <f>BS49/BS8*1000000</f>
        <v>0.23061238257699354</v>
      </c>
      <c r="BT23" s="10">
        <f>BT49/BT8*1000000</f>
        <v>38.416275008058044</v>
      </c>
      <c r="BU23" s="10">
        <f>BU49/BU8*1000000</f>
        <v>48.773728190850228</v>
      </c>
      <c r="BV23" s="10">
        <f>BV49/BV8*1000000</f>
        <v>5.5094560255458855</v>
      </c>
      <c r="BW23" s="10">
        <f>BW49/BW8*1000000</f>
        <v>72.229115153008408</v>
      </c>
      <c r="BX23" s="10">
        <f>BX49/BX8*1000000</f>
        <v>1.3070903325912433</v>
      </c>
      <c r="BY23" s="10">
        <f>BY49/BY8*1000000</f>
        <v>0.82996907366574713</v>
      </c>
      <c r="BZ23" s="10">
        <f>BZ49/BZ8*1000000</f>
        <v>0.58092903670721929</v>
      </c>
      <c r="CA23" s="10">
        <f>CA49/CA8*1000000</f>
        <v>3.353525084367631</v>
      </c>
      <c r="CB23" s="10">
        <f>CB49/CB8*1000000</f>
        <v>58.597432610790229</v>
      </c>
      <c r="CC23" s="10">
        <f>CC49/CC8*1000000</f>
        <v>1.6106726033866288</v>
      </c>
      <c r="CD23" s="10">
        <f>CD49/CD8*1000000</f>
        <v>41.414618423321116</v>
      </c>
      <c r="CE23" s="10">
        <f>CE49/CE8*1000000</f>
        <v>0.28334345274235989</v>
      </c>
      <c r="CF23" s="10">
        <f>CF49/CF8*1000000</f>
        <v>22.838943983449145</v>
      </c>
      <c r="CG23" s="10">
        <f>CG49/CG8*1000000</f>
        <v>1.9500944478175808</v>
      </c>
      <c r="CH23" s="10">
        <f>CH49/CH8*1000000</f>
        <v>0.1676529074829014</v>
      </c>
      <c r="CI23" s="10">
        <f>CI49/CI8*1000000</f>
        <v>138.53952833916406</v>
      </c>
      <c r="CJ23" s="10">
        <f>CJ49/CJ8*1000000</f>
        <v>15.389934561154963</v>
      </c>
      <c r="CK23" s="10">
        <f>CK49/CK8*1000000</f>
        <v>4.7677984836454783</v>
      </c>
      <c r="CL23" s="10">
        <f>CL49/CL8*1000000</f>
        <v>3.2382108884841125</v>
      </c>
      <c r="CM23" s="10">
        <f>CM49/CM8*1000000</f>
        <v>0.90793586543434757</v>
      </c>
      <c r="CN23" s="10">
        <f>CN49/CN8*1000000</f>
        <v>0.27498394093784922</v>
      </c>
      <c r="CO23" s="10">
        <f>CO49/CO8*1000000</f>
        <v>0.24329885440996551</v>
      </c>
      <c r="CP23" s="10">
        <f>CP49/CP8*1000000</f>
        <v>27.266185432548522</v>
      </c>
      <c r="CQ23" s="10">
        <f>CQ49/CQ8*1000000</f>
        <v>1.2297892914164925</v>
      </c>
      <c r="CR23" s="10">
        <f>CR49/CR8*1000000</f>
        <v>30358.227079538559</v>
      </c>
      <c r="CS23" s="10">
        <f>CS49/CS8*1000000</f>
        <v>3.6455819698078353</v>
      </c>
      <c r="CT23" s="10">
        <f>CT49/CT8*1000000</f>
        <v>3.8550129624810867</v>
      </c>
      <c r="CU23" s="10">
        <f>CU49/CU8*1000000</f>
        <v>2.0815240086181501</v>
      </c>
      <c r="CV23" s="10">
        <f>CV49/CV8*1000000</f>
        <v>0.81798556297645553</v>
      </c>
      <c r="CW23" s="10">
        <f>CW49/CW8*1000000</f>
        <v>0.34043690860799414</v>
      </c>
      <c r="CX23" s="10">
        <f>CX49/CX8*1000000</f>
        <v>0.60117994485466142</v>
      </c>
      <c r="CY23" s="10">
        <f>CY49/CY8*1000000</f>
        <v>0.52705255346421109</v>
      </c>
      <c r="CZ23" s="10">
        <f>CZ49/CZ8*1000000</f>
        <v>3991.5446715689582</v>
      </c>
      <c r="DA23" s="10">
        <f>DA49/DA8*1000000</f>
        <v>0.66165366711814799</v>
      </c>
      <c r="DB23" s="10">
        <f>DB49/DB8*1000000</f>
        <v>2.5562048843014238</v>
      </c>
      <c r="DC23" s="10">
        <f>DC49/DC8*1000000</f>
        <v>0.47353644803553729</v>
      </c>
      <c r="DD23" s="10">
        <f>DD49/DD8*1000000</f>
        <v>54.211119784890279</v>
      </c>
      <c r="DE23" s="10">
        <f>DE49/DE8*1000000</f>
        <v>0.34333709197097173</v>
      </c>
      <c r="DF23" s="10">
        <f>DF49/DF8*1000000</f>
        <v>1.1766754681991689</v>
      </c>
      <c r="DG23" s="10">
        <f>DG49/DG8*1000000</f>
        <v>1.8505400766076741</v>
      </c>
      <c r="DH23" s="10">
        <f>DH49/DH8*1000000</f>
        <v>0.16528368076637656</v>
      </c>
      <c r="DI23" s="10">
        <f>DI49/DI8*1000000</f>
        <v>7.4490094222941838E-2</v>
      </c>
      <c r="DJ23" s="10">
        <f>DJ49/DJ8*1000000</f>
        <v>0.93698231726970849</v>
      </c>
      <c r="DK23" s="10">
        <f>DK49/DK8*1000000</f>
        <v>0.1391418741145517</v>
      </c>
      <c r="DL23" s="10">
        <f>DL49/DL8*1000000</f>
        <v>0.12480604466032516</v>
      </c>
      <c r="DM23" s="10"/>
      <c r="DN23" s="10">
        <f>DN49/DN8*1000000</f>
        <v>0.18552249881940228</v>
      </c>
      <c r="DO23" s="10">
        <f>DO49/DO8*1000000</f>
        <v>8.6410591481539789E-2</v>
      </c>
      <c r="DP23" s="10">
        <f>DP49/DP8*1000000</f>
        <v>0.4638062470485057</v>
      </c>
      <c r="DQ23" s="10">
        <f>DQ49/DQ8*1000000</f>
        <v>95.572196361510265</v>
      </c>
      <c r="DR23" s="10">
        <f>DR49/DR8*1000000</f>
        <v>328.88079336166766</v>
      </c>
      <c r="DS23" s="10">
        <f>DS49/DS8*1000000</f>
        <v>4.6056284671949514</v>
      </c>
      <c r="DT23" s="10">
        <f>DT49/DT8*1000000</f>
        <v>0.43850772448222358</v>
      </c>
      <c r="DU23" s="10"/>
      <c r="DV23" s="10">
        <f>DV49/DV8*1000000</f>
        <v>7.8195433386690221</v>
      </c>
      <c r="DW23" s="10">
        <f>DW49/DW8*1000000</f>
        <v>1.7514361776656859</v>
      </c>
      <c r="DX23" s="10">
        <f>DX49/DX8*1000000</f>
        <v>22347.028266882549</v>
      </c>
      <c r="DY23" s="10">
        <f>DY49/DY8*1000000</f>
        <v>0.16865681710854752</v>
      </c>
      <c r="DZ23" s="10">
        <f>DZ49/DZ8*1000000</f>
        <v>0.23028142335974761</v>
      </c>
      <c r="EA23" s="10">
        <f>EA49/EA8*1000000</f>
        <v>371.04499763880455</v>
      </c>
      <c r="EB23" s="10">
        <f>EB49/EB8*1000000</f>
        <v>5.5340518113742156</v>
      </c>
      <c r="EC23" s="10">
        <f>EC49/EC8*1000000</f>
        <v>24.548936712466361</v>
      </c>
      <c r="ED23" s="10">
        <f>ED49/ED8*1000000</f>
        <v>0.80495299074534044</v>
      </c>
      <c r="EE23" s="10">
        <f>EE49/EE8*1000000</f>
        <v>371.04499763880455</v>
      </c>
      <c r="EF23" s="10">
        <f>EF49/EF8*1000000</f>
        <v>5.3407992084373381</v>
      </c>
      <c r="EG23" s="10"/>
      <c r="EH23" s="10">
        <f>EH49/EH8*1000000</f>
        <v>0.24455238480739389</v>
      </c>
      <c r="EI23" s="10">
        <f>EI49/EI8*1000000</f>
        <v>0.34287374906682738</v>
      </c>
      <c r="EJ23" s="10">
        <f>EJ49/EJ8*1000000</f>
        <v>2.9514942993995819</v>
      </c>
      <c r="EK23" s="10">
        <f>EK49/EK8*1000000</f>
        <v>3.9945035630971781</v>
      </c>
      <c r="EL23" s="10">
        <f>EL49/EL8*1000000</f>
        <v>3.2677258314781086</v>
      </c>
      <c r="EM23" s="10">
        <f>EM49/EM8*1000000</f>
        <v>4.818766203101358E-2</v>
      </c>
      <c r="EN23" s="10">
        <f>EN49/EN8*1000000</f>
        <v>7.6887666623014314E-2</v>
      </c>
      <c r="EO23" s="10">
        <f>EO49/EO8*1000000</f>
        <v>0.36140746523260181</v>
      </c>
      <c r="EP23" s="10">
        <f>EP49/EP8*1000000</f>
        <v>0.89439221193926721</v>
      </c>
      <c r="EQ23" s="10">
        <f>EQ49/EQ8*1000000</f>
        <v>87.139355506082893</v>
      </c>
      <c r="ER23" s="10">
        <f>ER49/ER8*1000000</f>
        <v>6.1206102982940633</v>
      </c>
      <c r="ES23" s="10">
        <f>ES49/ES8*1000000</f>
        <v>2.477147001281792</v>
      </c>
      <c r="ET23" s="10">
        <f>ET49/ET8*1000000</f>
        <v>5.3970181474735206</v>
      </c>
      <c r="EU23" s="10">
        <f>EU49/EU8*1000000</f>
        <v>1.5516427173986374</v>
      </c>
    </row>
    <row r="24" spans="1:151" s="3" customFormat="1" x14ac:dyDescent="0.2">
      <c r="A24" s="2">
        <f t="shared" ref="A24:A34" si="18">A23-1</f>
        <v>2016</v>
      </c>
      <c r="B24" s="4"/>
      <c r="D24" s="10">
        <f>D50/D9*1000000</f>
        <v>24.083358947189065</v>
      </c>
      <c r="E24" s="10">
        <f>E50/E9*1000000</f>
        <v>45.850950674805986</v>
      </c>
      <c r="F24" s="10">
        <f t="shared" ref="F24:BQ24" si="19">F50/F9*1000000</f>
        <v>17.96742973508481</v>
      </c>
      <c r="G24" s="10">
        <f t="shared" si="19"/>
        <v>33.314713996684368</v>
      </c>
      <c r="H24" s="10">
        <f t="shared" si="19"/>
        <v>8.1301174927850628</v>
      </c>
      <c r="I24" s="10">
        <f t="shared" si="19"/>
        <v>16.120299746641923</v>
      </c>
      <c r="J24" s="10">
        <f t="shared" si="19"/>
        <v>2.0266956676866625</v>
      </c>
      <c r="K24" s="10">
        <f t="shared" si="19"/>
        <v>35.337625993782446</v>
      </c>
      <c r="L24" s="10">
        <f t="shared" si="19"/>
        <v>5.3721518500646868</v>
      </c>
      <c r="M24" s="10">
        <f t="shared" si="19"/>
        <v>28.51788854823932</v>
      </c>
      <c r="N24" s="10">
        <f t="shared" si="19"/>
        <v>41.765566210851176</v>
      </c>
      <c r="O24" s="10">
        <f t="shared" si="19"/>
        <v>11.377309948537871</v>
      </c>
      <c r="P24" s="10">
        <f t="shared" si="19"/>
        <v>69.300850624292394</v>
      </c>
      <c r="Q24" s="10">
        <f t="shared" si="19"/>
        <v>2.4076965110097381</v>
      </c>
      <c r="R24" s="10">
        <f t="shared" si="19"/>
        <v>51.827012205992986</v>
      </c>
      <c r="S24" s="10">
        <f t="shared" si="19"/>
        <v>7.4769296024552494</v>
      </c>
      <c r="T24" s="10">
        <f t="shared" si="19"/>
        <v>2.2225789010667634</v>
      </c>
      <c r="U24" s="10">
        <f t="shared" si="19"/>
        <v>78.935213431191301</v>
      </c>
      <c r="V24" s="10">
        <f t="shared" si="19"/>
        <v>5.1684786596207051</v>
      </c>
      <c r="W24" s="10">
        <f t="shared" si="19"/>
        <v>34.128457324231825</v>
      </c>
      <c r="X24" s="10">
        <f t="shared" si="19"/>
        <v>20.79717683363063</v>
      </c>
      <c r="Y24" s="10">
        <f t="shared" si="19"/>
        <v>5.3510294128871179</v>
      </c>
      <c r="Z24" s="10">
        <f t="shared" si="19"/>
        <v>100.75817224005198</v>
      </c>
      <c r="AA24" s="10">
        <f t="shared" si="19"/>
        <v>77.909373394650231</v>
      </c>
      <c r="AB24" s="10">
        <f t="shared" si="19"/>
        <v>35.755518300182871</v>
      </c>
      <c r="AC24" s="10">
        <f t="shared" si="19"/>
        <v>7.7590371272835723</v>
      </c>
      <c r="AD24" s="10">
        <f t="shared" si="19"/>
        <v>19.058231711314654</v>
      </c>
      <c r="AE24" s="10">
        <f t="shared" si="19"/>
        <v>7.7898998274179512</v>
      </c>
      <c r="AF24" s="10">
        <f t="shared" si="19"/>
        <v>22.677873480366582</v>
      </c>
      <c r="AG24" s="10">
        <f t="shared" si="19"/>
        <v>21.753407016758032</v>
      </c>
      <c r="AH24" s="10">
        <f t="shared" si="19"/>
        <v>55.942073182465897</v>
      </c>
      <c r="AI24" s="10">
        <f t="shared" si="19"/>
        <v>21.911919752825899</v>
      </c>
      <c r="AJ24" s="10">
        <f t="shared" si="19"/>
        <v>20.078192512922325</v>
      </c>
      <c r="AK24" s="10">
        <f t="shared" si="19"/>
        <v>114.97001111059018</v>
      </c>
      <c r="AL24" s="10">
        <f t="shared" si="19"/>
        <v>0.25214476884220577</v>
      </c>
      <c r="AM24" s="10">
        <f t="shared" si="19"/>
        <v>32.285213421406162</v>
      </c>
      <c r="AN24" s="10">
        <f t="shared" si="19"/>
        <v>0.31795775112996932</v>
      </c>
      <c r="AO24" s="10">
        <f t="shared" si="19"/>
        <v>4.110320122813385</v>
      </c>
      <c r="AP24" s="10">
        <f t="shared" si="19"/>
        <v>46.90031708300836</v>
      </c>
      <c r="AQ24" s="10">
        <f t="shared" si="19"/>
        <v>0.37425653317954788</v>
      </c>
      <c r="AR24" s="10">
        <f t="shared" si="19"/>
        <v>2.0146566812285251</v>
      </c>
      <c r="AS24" s="10">
        <f t="shared" si="19"/>
        <v>18.337180945423192</v>
      </c>
      <c r="AT24" s="10">
        <f t="shared" si="19"/>
        <v>47.124085375738233</v>
      </c>
      <c r="AU24" s="10">
        <f t="shared" si="19"/>
        <v>0.56379968825827176</v>
      </c>
      <c r="AV24" s="10">
        <f t="shared" si="19"/>
        <v>35.15817073908196</v>
      </c>
      <c r="AW24" s="10">
        <f t="shared" si="19"/>
        <v>5.8754979687120965</v>
      </c>
      <c r="AX24" s="10">
        <f t="shared" si="19"/>
        <v>132.9364996467867</v>
      </c>
      <c r="AY24" s="10">
        <f t="shared" si="19"/>
        <v>0.9978548782580865</v>
      </c>
      <c r="AZ24" s="10">
        <f t="shared" si="19"/>
        <v>2.6322678241919091</v>
      </c>
      <c r="BA24" s="10">
        <f t="shared" si="19"/>
        <v>12.800304880733723</v>
      </c>
      <c r="BB24" s="10">
        <f t="shared" si="19"/>
        <v>17.374280491449241</v>
      </c>
      <c r="BC24" s="10">
        <f t="shared" si="19"/>
        <v>36.018635678286834</v>
      </c>
      <c r="BD24" s="10">
        <f t="shared" si="19"/>
        <v>1.0147989454996105</v>
      </c>
      <c r="BE24" s="10">
        <f t="shared" si="19"/>
        <v>7.8254346150301206</v>
      </c>
      <c r="BF24" s="10">
        <f t="shared" si="19"/>
        <v>50.390533547155094</v>
      </c>
      <c r="BG24" s="10">
        <f t="shared" si="19"/>
        <v>10.76538461764272</v>
      </c>
      <c r="BH24" s="10">
        <f t="shared" si="19"/>
        <v>0.35954634153883169</v>
      </c>
      <c r="BI24" s="10">
        <f t="shared" si="19"/>
        <v>2.5024019451524486</v>
      </c>
      <c r="BJ24" s="10">
        <f t="shared" si="19"/>
        <v>0.68054954282567626</v>
      </c>
      <c r="BK24" s="10">
        <f t="shared" si="19"/>
        <v>8.0926371968194299</v>
      </c>
      <c r="BL24" s="10">
        <f t="shared" si="19"/>
        <v>0.14709122275229103</v>
      </c>
      <c r="BM24" s="10">
        <f t="shared" si="19"/>
        <v>0.66134908550457572</v>
      </c>
      <c r="BN24" s="10">
        <f t="shared" si="19"/>
        <v>89.731430174032369</v>
      </c>
      <c r="BO24" s="10">
        <f t="shared" si="19"/>
        <v>0.65940964537113123</v>
      </c>
      <c r="BP24" s="10">
        <f t="shared" si="19"/>
        <v>0.38072701696541328</v>
      </c>
      <c r="BQ24" s="10">
        <f t="shared" si="19"/>
        <v>1.0058679296349622</v>
      </c>
      <c r="BR24" s="10">
        <f>BR50/BR9*1000000</f>
        <v>5.8421904327451353</v>
      </c>
      <c r="BS24" s="10">
        <f>BS50/BS9*1000000</f>
        <v>0.12451997264931446</v>
      </c>
      <c r="BT24" s="10">
        <f>BT50/BT9*1000000</f>
        <v>31.66890244566714</v>
      </c>
      <c r="BU24" s="10">
        <f>BU50/BU9*1000000</f>
        <v>32.635011542771565</v>
      </c>
      <c r="BV24" s="10">
        <f>BV50/BV9*1000000</f>
        <v>6.8837195136390248</v>
      </c>
      <c r="BW24" s="10">
        <f>BW50/BW9*1000000</f>
        <v>90.900715819703265</v>
      </c>
      <c r="BX24" s="10">
        <f>BX50/BX9*1000000</f>
        <v>0.75948475625686773</v>
      </c>
      <c r="BY24" s="10">
        <f>BY50/BY9*1000000</f>
        <v>0.85335365871558155</v>
      </c>
      <c r="BZ24" s="10">
        <f>BZ50/BZ9*1000000</f>
        <v>0.28919207323139146</v>
      </c>
      <c r="CA24" s="10">
        <f>CA50/CA9*1000000</f>
        <v>2.798206183230163</v>
      </c>
      <c r="CB24" s="10">
        <f>CB50/CB9*1000000</f>
        <v>49.888367740295536</v>
      </c>
      <c r="CC24" s="10">
        <f>CC50/CC9*1000000</f>
        <v>1.4336341466421771</v>
      </c>
      <c r="CD24" s="10">
        <f>CD50/CD9*1000000</f>
        <v>52.528658547603577</v>
      </c>
      <c r="CE24" s="10">
        <f>CE50/CE9*1000000</f>
        <v>0.2799000000587108</v>
      </c>
      <c r="CF24" s="10">
        <f>CF50/CF9*1000000</f>
        <v>20.978277443424716</v>
      </c>
      <c r="CG24" s="10">
        <f>CG50/CG9*1000000</f>
        <v>1.8133765247706108</v>
      </c>
      <c r="CH24" s="10">
        <f>CH50/CH9*1000000</f>
        <v>0.18794098435997925</v>
      </c>
      <c r="CI24" s="10">
        <f>CI50/CI9*1000000</f>
        <v>163.35627181126844</v>
      </c>
      <c r="CJ24" s="10">
        <f>CJ50/CJ9*1000000</f>
        <v>14.151448173700059</v>
      </c>
      <c r="CK24" s="10">
        <f>CK50/CK9*1000000</f>
        <v>4.5293386501057791</v>
      </c>
      <c r="CL24" s="10">
        <f>CL50/CL9*1000000</f>
        <v>3.6637317080855629</v>
      </c>
      <c r="CM24" s="10">
        <f>CM50/CM9*1000000</f>
        <v>0.99842378069723037</v>
      </c>
      <c r="CN24" s="10">
        <f>CN50/CN9*1000000</f>
        <v>0.25971633091343782</v>
      </c>
      <c r="CO24" s="10">
        <f>CO50/CO9*1000000</f>
        <v>0.25600609761467452</v>
      </c>
      <c r="CP24" s="10">
        <f>CP50/CP9*1000000</f>
        <v>20.978277443424712</v>
      </c>
      <c r="CQ24" s="10">
        <f>CQ50/CQ9*1000000</f>
        <v>1.1235823173088491</v>
      </c>
      <c r="CR24" s="10">
        <f>CR50/CR9*1000000</f>
        <v>36409.756105198147</v>
      </c>
      <c r="CS24" s="10">
        <f>CS50/CS9*1000000</f>
        <v>3.6497279557374105</v>
      </c>
      <c r="CT24" s="10">
        <f>CT50/CT9*1000000</f>
        <v>5.2420296178242864</v>
      </c>
      <c r="CU24" s="10">
        <f>CU50/CU9*1000000</f>
        <v>1.8903403832307188</v>
      </c>
      <c r="CV24" s="10">
        <f>CV50/CV9*1000000</f>
        <v>0.75948475625686773</v>
      </c>
      <c r="CW24" s="10">
        <f>CW50/CW9*1000000</f>
        <v>0.22440040655113444</v>
      </c>
      <c r="CX24" s="10">
        <f>CX50/CX9*1000000</f>
        <v>0.91391424094701001</v>
      </c>
      <c r="CY24" s="10">
        <f>CY50/CY9*1000000</f>
        <v>0.35200838422017744</v>
      </c>
      <c r="CZ24" s="10">
        <f>CZ50/CZ9*1000000</f>
        <v>4096.0975618347911</v>
      </c>
      <c r="DA24" s="10">
        <f>DA50/DA9*1000000</f>
        <v>0.68924718588566203</v>
      </c>
      <c r="DB24" s="10">
        <f>DB50/DB9*1000000</f>
        <v>1.9200457321100586</v>
      </c>
      <c r="DC24" s="10">
        <f>DC50/DC9*1000000</f>
        <v>0.50873006577275048</v>
      </c>
      <c r="DD24" s="10">
        <f>DD50/DD9*1000000</f>
        <v>79.23998259501829</v>
      </c>
      <c r="DE24" s="10">
        <f>DE50/DE9*1000000</f>
        <v>0.54858449488858818</v>
      </c>
      <c r="DF24" s="10">
        <f>DF50/DF9*1000000</f>
        <v>2.2822249012160905</v>
      </c>
      <c r="DG24" s="10">
        <f>DG50/DG9*1000000</f>
        <v>2.085975610193644</v>
      </c>
      <c r="DH24" s="10">
        <f>DH50/DH9*1000000</f>
        <v>0.15019024393394237</v>
      </c>
      <c r="DI24" s="10">
        <f>DI50/DI9*1000000</f>
        <v>0.13938109759021164</v>
      </c>
      <c r="DJ24" s="10">
        <f>DJ50/DJ9*1000000</f>
        <v>1.9911585370030238</v>
      </c>
      <c r="DK24" s="10">
        <f>DK50/DK9*1000000</f>
        <v>0.15787042686238262</v>
      </c>
      <c r="DL24" s="10">
        <f>DL50/DL9*1000000</f>
        <v>0.14677682929908004</v>
      </c>
      <c r="DM24" s="10"/>
      <c r="DN24" s="10">
        <f>DN50/DN9*1000000</f>
        <v>0.15360365856880467</v>
      </c>
      <c r="DO24" s="10">
        <f>DO50/DO9*1000000</f>
        <v>9.6924119261522848E-2</v>
      </c>
      <c r="DP24" s="10">
        <f>DP50/DP9*1000000</f>
        <v>0.44089939033638381</v>
      </c>
      <c r="DQ24" s="10">
        <f>DQ50/DQ9*1000000</f>
        <v>107.1432927054008</v>
      </c>
      <c r="DR24" s="10">
        <f>DR50/DR9*1000000</f>
        <v>1655.5060979082284</v>
      </c>
      <c r="DS24" s="10">
        <f>DS50/DS9*1000000</f>
        <v>4.7262664175016829</v>
      </c>
      <c r="DT24" s="10">
        <f>DT50/DT9*1000000</f>
        <v>0.32427439031192101</v>
      </c>
      <c r="DU24" s="10"/>
      <c r="DV24" s="10">
        <f>DV50/DV9*1000000</f>
        <v>6.7492516643868727</v>
      </c>
      <c r="DW24" s="10">
        <f>DW50/DW9*1000000</f>
        <v>1.3784943717713241</v>
      </c>
      <c r="DX24" s="10">
        <f>DX50/DX9*1000000</f>
        <v>16213.719515596051</v>
      </c>
      <c r="DY24" s="10">
        <f>DY50/DY9*1000000</f>
        <v>0.131125074388004</v>
      </c>
      <c r="DZ24" s="10">
        <f>DZ50/DZ9*1000000</f>
        <v>0.26257035652787125</v>
      </c>
      <c r="EA24" s="10">
        <f>EA50/EA9*1000000</f>
        <v>247.47256102751865</v>
      </c>
      <c r="EB24" s="10">
        <f>EB50/EB9*1000000</f>
        <v>4.1600990862384597</v>
      </c>
      <c r="EC24" s="10">
        <f>EC50/EC9*1000000</f>
        <v>18.963414638124039</v>
      </c>
      <c r="ED24" s="10">
        <f>ED50/ED9*1000000</f>
        <v>0.4654656320266809</v>
      </c>
      <c r="EE24" s="10">
        <f>EE50/EE9*1000000</f>
        <v>375.4756098348559</v>
      </c>
      <c r="EF24" s="10">
        <f>EF50/EF9*1000000</f>
        <v>3.5556402446482567</v>
      </c>
      <c r="EG24" s="10"/>
      <c r="EH24" s="10">
        <f>EH50/EH9*1000000</f>
        <v>0.34134146348623268</v>
      </c>
      <c r="EI24" s="10">
        <f>EI50/EI9*1000000</f>
        <v>0.22506030559531823</v>
      </c>
      <c r="EJ24" s="10">
        <f>EJ50/EJ9*1000000</f>
        <v>3.1574085372476519</v>
      </c>
      <c r="EK24" s="10">
        <f>EK50/EK9*1000000</f>
        <v>3.5930680366971859</v>
      </c>
      <c r="EL24" s="10">
        <f>EL50/EL9*1000000</f>
        <v>2.3467225614678493</v>
      </c>
      <c r="EM24" s="10">
        <f>EM50/EM9*1000000</f>
        <v>2.6819686416775419E-2</v>
      </c>
      <c r="EN24" s="10">
        <f>EN50/EN9*1000000</f>
        <v>8.7845229573662809E-2</v>
      </c>
      <c r="EO24" s="10">
        <f>EO50/EO9*1000000</f>
        <v>0.28038763072083395</v>
      </c>
      <c r="EP24" s="10">
        <f>EP50/EP9*1000000</f>
        <v>0.64648004448150131</v>
      </c>
      <c r="EQ24" s="10">
        <f>EQ50/EQ9*1000000</f>
        <v>56.890243914372107</v>
      </c>
      <c r="ER24" s="10">
        <f>ER50/ER9*1000000</f>
        <v>3.4409421722402485</v>
      </c>
      <c r="ES24" s="10">
        <f>ES50/ES9*1000000</f>
        <v>2.0800495431192298</v>
      </c>
      <c r="ET24" s="10">
        <f>ET50/ET9*1000000</f>
        <v>7.8508536601833514</v>
      </c>
      <c r="EU24" s="10">
        <f>EU50/EU9*1000000</f>
        <v>0.88748780506420488</v>
      </c>
    </row>
    <row r="25" spans="1:151" s="3" customFormat="1" x14ac:dyDescent="0.2">
      <c r="A25" s="2">
        <f t="shared" si="18"/>
        <v>2015</v>
      </c>
      <c r="B25" s="4"/>
      <c r="D25" s="10">
        <f>D51/D10*1000000</f>
        <v>25.213244788041681</v>
      </c>
      <c r="E25" s="10">
        <f>E51/E10*1000000</f>
        <v>48.987120229527712</v>
      </c>
      <c r="F25" s="10">
        <f t="shared" ref="F25:BQ25" si="20">F51/F10*1000000</f>
        <v>18.273872867046652</v>
      </c>
      <c r="G25" s="10">
        <f t="shared" si="20"/>
        <v>33.067724679429681</v>
      </c>
      <c r="H25" s="10">
        <f t="shared" si="20"/>
        <v>8.871308414590132</v>
      </c>
      <c r="I25" s="10">
        <f t="shared" si="20"/>
        <v>16.263099052290759</v>
      </c>
      <c r="J25" s="10">
        <f t="shared" si="20"/>
        <v>2.0666537665091171</v>
      </c>
      <c r="K25" s="10">
        <f t="shared" si="20"/>
        <v>36.541857937695482</v>
      </c>
      <c r="L25" s="10">
        <f t="shared" si="20"/>
        <v>5.5056312811000501</v>
      </c>
      <c r="M25" s="10">
        <f t="shared" si="20"/>
        <v>29.053217220500319</v>
      </c>
      <c r="N25" s="10">
        <f t="shared" si="20"/>
        <v>42.862597033672891</v>
      </c>
      <c r="O25" s="10">
        <f t="shared" si="20"/>
        <v>11.80923734650049</v>
      </c>
      <c r="P25" s="10">
        <f t="shared" si="20"/>
        <v>72.002254668797008</v>
      </c>
      <c r="Q25" s="10">
        <f t="shared" si="20"/>
        <v>2.6989295963112441</v>
      </c>
      <c r="R25" s="10">
        <f t="shared" si="20"/>
        <v>53.064746334823411</v>
      </c>
      <c r="S25" s="10">
        <f t="shared" si="20"/>
        <v>6.8510398885125205</v>
      </c>
      <c r="T25" s="10">
        <f t="shared" si="20"/>
        <v>2.3484910898190243</v>
      </c>
      <c r="U25" s="10">
        <f t="shared" si="20"/>
        <v>83.720539579513897</v>
      </c>
      <c r="V25" s="10">
        <f t="shared" si="20"/>
        <v>5.3050353943628714</v>
      </c>
      <c r="W25" s="10">
        <f t="shared" si="20"/>
        <v>33.695466265009102</v>
      </c>
      <c r="X25" s="10">
        <f t="shared" si="20"/>
        <v>18.738893335486864</v>
      </c>
      <c r="Y25" s="10">
        <f t="shared" si="20"/>
        <v>5.0542691430765601</v>
      </c>
      <c r="Z25" s="10">
        <f t="shared" si="20"/>
        <v>96.411469307846616</v>
      </c>
      <c r="AA25" s="10">
        <f t="shared" si="20"/>
        <v>84.351661244455542</v>
      </c>
      <c r="AB25" s="10">
        <f t="shared" si="20"/>
        <v>37.305077976637449</v>
      </c>
      <c r="AC25" s="10">
        <f t="shared" si="20"/>
        <v>8.5971764617397302</v>
      </c>
      <c r="AD25" s="10">
        <f t="shared" si="20"/>
        <v>19.078553767681562</v>
      </c>
      <c r="AE25" s="10">
        <f t="shared" si="20"/>
        <v>8.4812305254425411</v>
      </c>
      <c r="AF25" s="10">
        <f t="shared" si="20"/>
        <v>23.294085148606371</v>
      </c>
      <c r="AG25" s="10">
        <f t="shared" si="20"/>
        <v>21.883630811526711</v>
      </c>
      <c r="AH25" s="10">
        <f t="shared" si="20"/>
        <v>57.137793042920784</v>
      </c>
      <c r="AI25" s="10">
        <f t="shared" si="20"/>
        <v>24.012079760947938</v>
      </c>
      <c r="AJ25" s="10">
        <f t="shared" si="20"/>
        <v>18.985620041681557</v>
      </c>
      <c r="AK25" s="10">
        <f t="shared" si="20"/>
        <v>115.7148252053106</v>
      </c>
      <c r="AL25" s="10">
        <f t="shared" si="20"/>
        <v>0.20045149365274648</v>
      </c>
      <c r="AM25" s="10">
        <f t="shared" si="20"/>
        <v>33.419132354071046</v>
      </c>
      <c r="AN25" s="10">
        <f t="shared" si="20"/>
        <v>0.27289202948509006</v>
      </c>
      <c r="AO25" s="10">
        <f t="shared" si="20"/>
        <v>5.2460265904646413</v>
      </c>
      <c r="AP25" s="10">
        <f t="shared" si="20"/>
        <v>49.74010396884993</v>
      </c>
      <c r="AQ25" s="10">
        <f t="shared" si="20"/>
        <v>0.35405282338938326</v>
      </c>
      <c r="AR25" s="10">
        <f t="shared" si="20"/>
        <v>2.1888949738707359</v>
      </c>
      <c r="AS25" s="10">
        <f t="shared" si="20"/>
        <v>14.57982698699332</v>
      </c>
      <c r="AT25" s="10">
        <f t="shared" si="20"/>
        <v>48.550332963422186</v>
      </c>
      <c r="AU25" s="10">
        <f t="shared" si="20"/>
        <v>0.48813277922144527</v>
      </c>
      <c r="AV25" s="10">
        <f t="shared" si="20"/>
        <v>41.685598496621395</v>
      </c>
      <c r="AW25" s="10">
        <f t="shared" si="20"/>
        <v>5.5554630011504846</v>
      </c>
      <c r="AX25" s="10">
        <f t="shared" si="20"/>
        <v>109.15729196722981</v>
      </c>
      <c r="AY25" s="10">
        <f t="shared" si="20"/>
        <v>1.3068291204778857</v>
      </c>
      <c r="AZ25" s="10">
        <f t="shared" si="20"/>
        <v>2.1854292475629844</v>
      </c>
      <c r="BA25" s="10">
        <f t="shared" si="20"/>
        <v>12.032039038761154</v>
      </c>
      <c r="BB25" s="10">
        <f t="shared" si="20"/>
        <v>19.274290287929347</v>
      </c>
      <c r="BC25" s="10">
        <f t="shared" si="20"/>
        <v>36.592654612500269</v>
      </c>
      <c r="BD25" s="10">
        <f t="shared" si="20"/>
        <v>0.90321979335327152</v>
      </c>
      <c r="BE25" s="10">
        <f t="shared" si="20"/>
        <v>8.0291169601017369</v>
      </c>
      <c r="BF25" s="10">
        <f t="shared" si="20"/>
        <v>49.265155059425147</v>
      </c>
      <c r="BG25" s="10">
        <f t="shared" si="20"/>
        <v>10.734509617209065</v>
      </c>
      <c r="BH25" s="10">
        <f t="shared" si="20"/>
        <v>0.33620625830796708</v>
      </c>
      <c r="BI25" s="10">
        <f t="shared" si="20"/>
        <v>2.0585009243865255</v>
      </c>
      <c r="BJ25" s="10">
        <f t="shared" si="20"/>
        <v>0.66708733187389879</v>
      </c>
      <c r="BK25" s="10">
        <f t="shared" si="20"/>
        <v>7.3113347269027109</v>
      </c>
      <c r="BL25" s="10">
        <f t="shared" si="20"/>
        <v>0.15680131459478458</v>
      </c>
      <c r="BM25" s="10">
        <f t="shared" si="20"/>
        <v>0.92830923205752913</v>
      </c>
      <c r="BN25" s="10">
        <f t="shared" si="20"/>
        <v>82.690829409493787</v>
      </c>
      <c r="BO25" s="10">
        <f t="shared" si="20"/>
        <v>0.66335839415527442</v>
      </c>
      <c r="BP25" s="10">
        <f t="shared" si="20"/>
        <v>0.33047144397039047</v>
      </c>
      <c r="BQ25" s="10">
        <f t="shared" si="20"/>
        <v>1.060137410979108</v>
      </c>
      <c r="BR25" s="10">
        <f>BR51/BR10*1000000</f>
        <v>3.371140860602476</v>
      </c>
      <c r="BS25" s="10">
        <f>BS51/BS10*1000000</f>
        <v>0.13217502117572791</v>
      </c>
      <c r="BT25" s="10">
        <f>BT51/BT10*1000000</f>
        <v>30.511869332743593</v>
      </c>
      <c r="BU25" s="10">
        <f>BU51/BU10*1000000</f>
        <v>33.608178357331035</v>
      </c>
      <c r="BV25" s="10">
        <f>BV51/BV10*1000000</f>
        <v>4.8358434414159657</v>
      </c>
      <c r="BW25" s="10">
        <f>BW51/BW10*1000000</f>
        <v>90.484337684879478</v>
      </c>
      <c r="BX25" s="10">
        <f>BX51/BX10*1000000</f>
        <v>0.5915272781017743</v>
      </c>
      <c r="BY25" s="10">
        <f>BY51/BY10*1000000</f>
        <v>0.80445891835585137</v>
      </c>
      <c r="BZ25" s="10">
        <f>BZ51/BZ10*1000000</f>
        <v>0.35980977986725937</v>
      </c>
      <c r="CA25" s="10">
        <f>CA51/CA10*1000000</f>
        <v>2.4902183834534042</v>
      </c>
      <c r="CB25" s="10">
        <f>CB51/CB10*1000000</f>
        <v>54.24824373383295</v>
      </c>
      <c r="CC25" s="10">
        <f>CC51/CC10*1000000</f>
        <v>1.5975554226106314</v>
      </c>
      <c r="CD25" s="10">
        <f>CD51/CD10*1000000</f>
        <v>48.550332963422186</v>
      </c>
      <c r="CE25" s="10">
        <f>CE51/CE10*1000000</f>
        <v>0.17961704210973586</v>
      </c>
      <c r="CF25" s="10">
        <f>CF51/CF10*1000000</f>
        <v>17.810584103429338</v>
      </c>
      <c r="CG25" s="10">
        <f>CG51/CG10*1000000</f>
        <v>1.8674127575110762</v>
      </c>
      <c r="CH25" s="10">
        <f>CH51/CH10*1000000</f>
        <v>9.0466458938053773E-2</v>
      </c>
      <c r="CI25" s="10">
        <f>CI51/CI10*1000000</f>
        <v>170.24142727433755</v>
      </c>
      <c r="CJ25" s="10">
        <f>CJ51/CJ10*1000000</f>
        <v>13.456885767035498</v>
      </c>
      <c r="CK25" s="10">
        <f>CK51/CK10*1000000</f>
        <v>4.91555514649425</v>
      </c>
      <c r="CL25" s="10">
        <f>CL51/CL10*1000000</f>
        <v>2.7863669352920568</v>
      </c>
      <c r="CM25" s="10">
        <f>CM51/CM10*1000000</f>
        <v>1.0333736877787689</v>
      </c>
      <c r="CN25" s="10">
        <f>CN51/CN10*1000000</f>
        <v>0.23653582050404182</v>
      </c>
      <c r="CO25" s="10">
        <f>CO51/CO10*1000000</f>
        <v>0.22988927556924355</v>
      </c>
      <c r="CP25" s="10">
        <f>CP51/CP10*1000000</f>
        <v>15.040048798451442</v>
      </c>
      <c r="CQ25" s="10">
        <f>CQ51/CQ10*1000000</f>
        <v>1.3960619458849663</v>
      </c>
      <c r="CR25" s="10">
        <f>CR51/CR10*1000000</f>
        <v>39722.999697345433</v>
      </c>
      <c r="CS25" s="10">
        <f>CS51/CS10*1000000</f>
        <v>3.7863059912185442</v>
      </c>
      <c r="CT25" s="10">
        <f>CT51/CT10*1000000</f>
        <v>3.8859456225664006</v>
      </c>
      <c r="CU25" s="10">
        <f>CU51/CU10*1000000</f>
        <v>1.3991590427243299</v>
      </c>
      <c r="CV25" s="10">
        <f>CV51/CV10*1000000</f>
        <v>0.82036629809735129</v>
      </c>
      <c r="CW25" s="10">
        <f>CW51/CW10*1000000</f>
        <v>0.43177173584071116</v>
      </c>
      <c r="CX25" s="10">
        <f>CX51/CX10*1000000</f>
        <v>0.48191296968027769</v>
      </c>
      <c r="CY25" s="10">
        <f>CY51/CY10*1000000</f>
        <v>0.60448043017699571</v>
      </c>
      <c r="CZ25" s="10">
        <f>CZ51/CZ10*1000000</f>
        <v>4375.2869231858731</v>
      </c>
      <c r="DA25" s="10">
        <f>DA51/DA10*1000000</f>
        <v>1.2753872812525622</v>
      </c>
      <c r="DB25" s="10">
        <f>DB51/DB10*1000000</f>
        <v>2.3477588136338672</v>
      </c>
      <c r="DC25" s="10">
        <f>DC51/DC10*1000000</f>
        <v>0.59119514599728151</v>
      </c>
      <c r="DD25" s="10">
        <f>DD51/DD10*1000000</f>
        <v>109.79338425663799</v>
      </c>
      <c r="DE25" s="10">
        <f>DE51/DE10*1000000</f>
        <v>0.48111707707964962</v>
      </c>
      <c r="DF25" s="10">
        <f>DF51/DF10*1000000</f>
        <v>1.3053564106812199</v>
      </c>
      <c r="DG25" s="10">
        <f>DG51/DG10*1000000</f>
        <v>2.2787952724926424</v>
      </c>
      <c r="DH25" s="10">
        <f>DH51/DH10*1000000</f>
        <v>0.14507530324247897</v>
      </c>
      <c r="DI25" s="10">
        <f>DI51/DI10*1000000</f>
        <v>0.11801760779646106</v>
      </c>
      <c r="DJ25" s="10">
        <f>DJ51/DJ10*1000000</f>
        <v>1.3432898448377681</v>
      </c>
      <c r="DK25" s="10">
        <f>DK51/DK10*1000000</f>
        <v>0.23315673735398404</v>
      </c>
      <c r="DL25" s="10">
        <f>DL51/DL10*1000000</f>
        <v>0.11053356437522206</v>
      </c>
      <c r="DM25" s="10"/>
      <c r="DN25" s="10">
        <f>DN51/DN10*1000000</f>
        <v>0.1727086943362845</v>
      </c>
      <c r="DO25" s="10">
        <f>DO51/DO10*1000000</f>
        <v>5.7569564778761496E-2</v>
      </c>
      <c r="DP25" s="10">
        <f>DP51/DP10*1000000</f>
        <v>0.25186684590708153</v>
      </c>
      <c r="DQ25" s="10">
        <f>DQ51/DQ10*1000000</f>
        <v>138.16695546902758</v>
      </c>
      <c r="DR25" s="10">
        <f>DR51/DR10*1000000</f>
        <v>1131.2419479026632</v>
      </c>
      <c r="DS25" s="10">
        <f>DS51/DS10*1000000</f>
        <v>5.5798193554799598</v>
      </c>
      <c r="DT25" s="10">
        <f>DT51/DT10*1000000</f>
        <v>0.35405282338938315</v>
      </c>
      <c r="DU25" s="10"/>
      <c r="DV25" s="10">
        <f>DV51/DV10*1000000</f>
        <v>5.024252926146457</v>
      </c>
      <c r="DW25" s="10">
        <f>DW51/DW10*1000000</f>
        <v>1.9263662060585578</v>
      </c>
      <c r="DX25" s="10">
        <f>DX51/DX10*1000000</f>
        <v>21156.81505619485</v>
      </c>
      <c r="DY25" s="10">
        <f>DY51/DY10*1000000</f>
        <v>0.10741638306281108</v>
      </c>
      <c r="DZ25" s="10">
        <f>DZ51/DZ10*1000000</f>
        <v>0.36534531494214023</v>
      </c>
      <c r="EA25" s="10">
        <f>EA51/EA10*1000000</f>
        <v>259.06304150442674</v>
      </c>
      <c r="EB25" s="10">
        <f>EB51/EB10*1000000</f>
        <v>2.2668016131637341</v>
      </c>
      <c r="EC25" s="10">
        <f>EC51/EC10*1000000</f>
        <v>13.816695546902757</v>
      </c>
      <c r="ED25" s="10">
        <f>ED51/ED10*1000000</f>
        <v>0.35326778386967278</v>
      </c>
      <c r="EE25" s="10">
        <f>EE51/EE10*1000000</f>
        <v>561.30325659292464</v>
      </c>
      <c r="EF25" s="10">
        <f>EF51/EF10*1000000</f>
        <v>3.0224021508849783</v>
      </c>
      <c r="EG25" s="10"/>
      <c r="EH25" s="10">
        <f>EH51/EH10*1000000</f>
        <v>0.4749489094247823</v>
      </c>
      <c r="EI25" s="10">
        <f>EI51/EI10*1000000</f>
        <v>0.15183181919673361</v>
      </c>
      <c r="EJ25" s="10">
        <f>EJ51/EJ10*1000000</f>
        <v>3.7995912753982588</v>
      </c>
      <c r="EK25" s="10">
        <f>EK51/EK10*1000000</f>
        <v>3.9389702217047331</v>
      </c>
      <c r="EL25" s="10">
        <f>EL51/EL10*1000000</f>
        <v>3.831974155586312</v>
      </c>
      <c r="EM25" s="10">
        <f>EM51/EM10*1000000</f>
        <v>3.7009005929203823E-2</v>
      </c>
      <c r="EN25" s="10">
        <f>EN51/EN10*1000000</f>
        <v>7.8734845947423818E-2</v>
      </c>
      <c r="EO25" s="10">
        <f>EO51/EO10*1000000</f>
        <v>0.30840838274336518</v>
      </c>
      <c r="EP25" s="10">
        <f>EP51/EP10*1000000</f>
        <v>0.60186363177796109</v>
      </c>
      <c r="EQ25" s="10">
        <f>EQ51/EQ10*1000000</f>
        <v>31.663260628318824</v>
      </c>
      <c r="ER25" s="10">
        <f>ER51/ER10*1000000</f>
        <v>2.3677804868684165</v>
      </c>
      <c r="ES25" s="10">
        <f>ES51/ES10*1000000</f>
        <v>2.4287160141040003</v>
      </c>
      <c r="ET25" s="10">
        <f>ET51/ET10*1000000</f>
        <v>8.9808521054867931</v>
      </c>
      <c r="EU25" s="10">
        <f>EU51/EU10*1000000</f>
        <v>1.2089608603539912</v>
      </c>
    </row>
    <row r="26" spans="1:151" s="3" customFormat="1" x14ac:dyDescent="0.2">
      <c r="A26" s="2">
        <f t="shared" si="18"/>
        <v>2014</v>
      </c>
      <c r="B26" s="4"/>
      <c r="D26" s="10">
        <f>D52/D11*1000000</f>
        <v>25.285174047786995</v>
      </c>
      <c r="E26" s="10">
        <f>E52/E11*1000000</f>
        <v>50.543241289590839</v>
      </c>
      <c r="F26" s="10">
        <f t="shared" ref="F26:BQ26" si="21">F52/F11*1000000</f>
        <v>18.44534919223798</v>
      </c>
      <c r="G26" s="10">
        <f t="shared" si="21"/>
        <v>31.449243127689268</v>
      </c>
      <c r="H26" s="10">
        <f t="shared" si="21"/>
        <v>8.350831188910977</v>
      </c>
      <c r="I26" s="10">
        <f t="shared" si="21"/>
        <v>16.401797679514527</v>
      </c>
      <c r="J26" s="10">
        <f t="shared" si="21"/>
        <v>2.0684391619180689</v>
      </c>
      <c r="K26" s="10">
        <f t="shared" si="21"/>
        <v>37.521789894511365</v>
      </c>
      <c r="L26" s="10">
        <f t="shared" si="21"/>
        <v>5.4542330742402978</v>
      </c>
      <c r="M26" s="10">
        <f t="shared" si="21"/>
        <v>29.824873014116708</v>
      </c>
      <c r="N26" s="10">
        <f t="shared" si="21"/>
        <v>45.608987101918004</v>
      </c>
      <c r="O26" s="10">
        <f t="shared" si="21"/>
        <v>10.495338535116707</v>
      </c>
      <c r="P26" s="10">
        <f t="shared" si="21"/>
        <v>75.335036119869883</v>
      </c>
      <c r="Q26" s="10">
        <f t="shared" si="21"/>
        <v>2.3265306811978825</v>
      </c>
      <c r="R26" s="10">
        <f t="shared" si="21"/>
        <v>51.193336419081831</v>
      </c>
      <c r="S26" s="10">
        <f t="shared" si="21"/>
        <v>7.06710338731388</v>
      </c>
      <c r="T26" s="10">
        <f t="shared" si="21"/>
        <v>2.1907851238679821</v>
      </c>
      <c r="U26" s="10">
        <f t="shared" si="21"/>
        <v>89.672083167080174</v>
      </c>
      <c r="V26" s="10">
        <f t="shared" si="21"/>
        <v>5.1834163389903898</v>
      </c>
      <c r="W26" s="10">
        <f t="shared" si="21"/>
        <v>36.19507245197785</v>
      </c>
      <c r="X26" s="10">
        <f t="shared" si="21"/>
        <v>18.207253570993316</v>
      </c>
      <c r="Y26" s="10">
        <f t="shared" si="21"/>
        <v>4.3911211750649137</v>
      </c>
      <c r="Z26" s="10">
        <f t="shared" si="21"/>
        <v>93.950064990589212</v>
      </c>
      <c r="AA26" s="10">
        <f t="shared" si="21"/>
        <v>89.653800385997712</v>
      </c>
      <c r="AB26" s="10">
        <f t="shared" si="21"/>
        <v>40.226456668422188</v>
      </c>
      <c r="AC26" s="10">
        <f t="shared" si="21"/>
        <v>6.3680797543544836</v>
      </c>
      <c r="AD26" s="10">
        <f t="shared" si="21"/>
        <v>18.467468159145309</v>
      </c>
      <c r="AE26" s="10">
        <f t="shared" si="21"/>
        <v>9.3034344156847943</v>
      </c>
      <c r="AF26" s="10">
        <f t="shared" si="21"/>
        <v>20.688516183017278</v>
      </c>
      <c r="AG26" s="10">
        <f t="shared" si="21"/>
        <v>20.579284312990787</v>
      </c>
      <c r="AH26" s="10">
        <f t="shared" si="21"/>
        <v>57.198661895649323</v>
      </c>
      <c r="AI26" s="10">
        <f t="shared" si="21"/>
        <v>25.200849497724491</v>
      </c>
      <c r="AJ26" s="10">
        <f t="shared" si="21"/>
        <v>19.4619983281484</v>
      </c>
      <c r="AK26" s="10">
        <f t="shared" si="21"/>
        <v>119.16204002889859</v>
      </c>
      <c r="AL26" s="10">
        <f t="shared" si="21"/>
        <v>0.20165883697198225</v>
      </c>
      <c r="AM26" s="10">
        <f t="shared" si="21"/>
        <v>36.614522832879572</v>
      </c>
      <c r="AN26" s="10">
        <f t="shared" si="21"/>
        <v>0.25282707567697277</v>
      </c>
      <c r="AO26" s="10">
        <f t="shared" si="21"/>
        <v>5.512568374003548</v>
      </c>
      <c r="AP26" s="10">
        <f t="shared" si="21"/>
        <v>54.633412112449435</v>
      </c>
      <c r="AQ26" s="10">
        <f t="shared" si="21"/>
        <v>0.38699291095099453</v>
      </c>
      <c r="AR26" s="10">
        <f t="shared" si="21"/>
        <v>2.3822046089255471</v>
      </c>
      <c r="AS26" s="10">
        <f t="shared" si="21"/>
        <v>13.107824403178846</v>
      </c>
      <c r="AT26" s="10">
        <f t="shared" si="21"/>
        <v>39.954590680800706</v>
      </c>
      <c r="AU26" s="10">
        <f t="shared" si="21"/>
        <v>0.34987551651233106</v>
      </c>
      <c r="AV26" s="10">
        <f t="shared" si="21"/>
        <v>31.855985367725566</v>
      </c>
      <c r="AW26" s="10">
        <f t="shared" si="21"/>
        <v>5.4696847509561115</v>
      </c>
      <c r="AX26" s="10">
        <f t="shared" si="21"/>
        <v>102.40487814983473</v>
      </c>
      <c r="AY26" s="10">
        <f t="shared" si="21"/>
        <v>1.2443694633417786</v>
      </c>
      <c r="AZ26" s="10">
        <f t="shared" si="21"/>
        <v>2.3325205476425945</v>
      </c>
      <c r="BA26" s="10">
        <f t="shared" si="21"/>
        <v>12.030069952250805</v>
      </c>
      <c r="BB26" s="10">
        <f t="shared" si="21"/>
        <v>17.407190807421511</v>
      </c>
      <c r="BC26" s="10">
        <f t="shared" si="21"/>
        <v>37.138835809006729</v>
      </c>
      <c r="BD26" s="10">
        <f t="shared" si="21"/>
        <v>0.76639441780748385</v>
      </c>
      <c r="BE26" s="10">
        <f t="shared" si="21"/>
        <v>8.5526230148400977</v>
      </c>
      <c r="BF26" s="10">
        <f t="shared" si="21"/>
        <v>53.742080053033277</v>
      </c>
      <c r="BG26" s="10">
        <f t="shared" si="21"/>
        <v>9.0612037412744026</v>
      </c>
      <c r="BH26" s="10">
        <f t="shared" si="21"/>
        <v>0.34255114440307388</v>
      </c>
      <c r="BI26" s="10">
        <f t="shared" si="21"/>
        <v>2.2224257231335662</v>
      </c>
      <c r="BJ26" s="10">
        <f t="shared" si="21"/>
        <v>0.81268511299708845</v>
      </c>
      <c r="BK26" s="10">
        <f t="shared" si="21"/>
        <v>8.2579293740026731</v>
      </c>
      <c r="BL26" s="10">
        <f t="shared" si="21"/>
        <v>0.15522423635343371</v>
      </c>
      <c r="BM26" s="10">
        <f t="shared" si="21"/>
        <v>0.91390664588830295</v>
      </c>
      <c r="BN26" s="10">
        <f t="shared" si="21"/>
        <v>99.036895490684614</v>
      </c>
      <c r="BO26" s="10">
        <f t="shared" si="21"/>
        <v>0.50445263612233737</v>
      </c>
      <c r="BP26" s="10">
        <f t="shared" si="21"/>
        <v>0.20333932728008211</v>
      </c>
      <c r="BQ26" s="10">
        <f t="shared" si="21"/>
        <v>0.99284797607056807</v>
      </c>
      <c r="BR26" s="10">
        <f>BR52/BR11*1000000</f>
        <v>4.5541287349505994</v>
      </c>
      <c r="BS26" s="10">
        <f>BS52/BS11*1000000</f>
        <v>0.10343589324957457</v>
      </c>
      <c r="BT26" s="10">
        <f>BT52/BT11*1000000</f>
        <v>33.789058461527695</v>
      </c>
      <c r="BU26" s="10">
        <f>BU52/BU11*1000000</f>
        <v>36.01699498170764</v>
      </c>
      <c r="BV26" s="10">
        <f>BV52/BV11*1000000</f>
        <v>5.243129761271538</v>
      </c>
      <c r="BW26" s="10">
        <f>BW52/BW11*1000000</f>
        <v>96.124045623311545</v>
      </c>
      <c r="BX26" s="10">
        <f>BX52/BX11*1000000</f>
        <v>0.52431297612715388</v>
      </c>
      <c r="BY26" s="10">
        <f>BY52/BY11*1000000</f>
        <v>1.4395610660333258</v>
      </c>
      <c r="BZ26" s="10">
        <f>BZ52/BZ11*1000000</f>
        <v>0.61655322192730133</v>
      </c>
      <c r="CA26" s="10">
        <f>CA52/CA11*1000000</f>
        <v>2.0322208377021469</v>
      </c>
      <c r="CB26" s="10">
        <f>CB52/CB11*1000000</f>
        <v>53.999755233608575</v>
      </c>
      <c r="CC26" s="10">
        <f>CC52/CC11*1000000</f>
        <v>1.4855534323602693</v>
      </c>
      <c r="CD26" s="10">
        <f>CD52/CD11*1000000</f>
        <v>43.304368028279747</v>
      </c>
      <c r="CE26" s="10">
        <f>CE52/CE11*1000000</f>
        <v>8.0394656339496925E-2</v>
      </c>
      <c r="CF26" s="10">
        <f>CF52/CF11*1000000</f>
        <v>22.938692705562982</v>
      </c>
      <c r="CG26" s="10">
        <f>CG52/CG11*1000000</f>
        <v>2.0426359694953704</v>
      </c>
      <c r="CH26" s="10">
        <f>CH52/CH11*1000000</f>
        <v>0.11651399469492309</v>
      </c>
      <c r="CI26" s="10">
        <f>CI52/CI11*1000000</f>
        <v>159.79062129589448</v>
      </c>
      <c r="CJ26" s="10">
        <f>CJ52/CJ11*1000000</f>
        <v>12.233969442966924</v>
      </c>
      <c r="CK26" s="10">
        <f>CK52/CK11*1000000</f>
        <v>5.6800572413774999</v>
      </c>
      <c r="CL26" s="10">
        <f>CL52/CL11*1000000</f>
        <v>2.5167022854103385</v>
      </c>
      <c r="CM26" s="10">
        <f>CM52/CM11*1000000</f>
        <v>0.84763931140556537</v>
      </c>
      <c r="CN26" s="10">
        <f>CN52/CN11*1000000</f>
        <v>0.22036342474909362</v>
      </c>
      <c r="CO26" s="10">
        <f>CO52/CO11*1000000</f>
        <v>0.11395541035196022</v>
      </c>
      <c r="CP26" s="10">
        <f>CP52/CP11*1000000</f>
        <v>9.685225809015483</v>
      </c>
      <c r="CQ26" s="10">
        <f>CQ52/CQ11*1000000</f>
        <v>1.3690394376653461</v>
      </c>
      <c r="CR26" s="10">
        <f>CR52/CR11*1000000</f>
        <v>42527.60806364692</v>
      </c>
      <c r="CS26" s="10">
        <f>CS52/CS11*1000000</f>
        <v>4.6784850177499875</v>
      </c>
      <c r="CT26" s="10">
        <f>CT52/CT11*1000000</f>
        <v>2.9336559378543132</v>
      </c>
      <c r="CU26" s="10">
        <f>CU52/CU11*1000000</f>
        <v>0.8738549602119231</v>
      </c>
      <c r="CV26" s="10">
        <f>CV52/CV11*1000000</f>
        <v>0.75151526578225392</v>
      </c>
      <c r="CW26" s="10">
        <f>CW52/CW11*1000000</f>
        <v>0.18124399174765815</v>
      </c>
      <c r="CX26" s="10">
        <f>CX52/CX11*1000000</f>
        <v>0.45665968888494041</v>
      </c>
      <c r="CY26" s="10">
        <f>CY52/CY11*1000000</f>
        <v>0.83016221220132702</v>
      </c>
      <c r="CZ26" s="10">
        <f>CZ52/CZ11*1000000</f>
        <v>3961.4758196273851</v>
      </c>
      <c r="DA26" s="10">
        <f>DA52/DA11*1000000</f>
        <v>1.1091236033459022</v>
      </c>
      <c r="DB26" s="10">
        <f>DB52/DB11*1000000</f>
        <v>2.6488728481423922</v>
      </c>
      <c r="DC26" s="10">
        <f>DC52/DC11*1000000</f>
        <v>0.49070316996515673</v>
      </c>
      <c r="DD26" s="10">
        <f>DD52/DD11*1000000</f>
        <v>109.85605214092746</v>
      </c>
      <c r="DE26" s="10">
        <f>DE52/DE11*1000000</f>
        <v>0.34330016294039833</v>
      </c>
      <c r="DF26" s="10">
        <f>DF52/DF11*1000000</f>
        <v>2.9467202146681131</v>
      </c>
      <c r="DG26" s="10">
        <f>DG52/DG11*1000000</f>
        <v>2.6701123784253205</v>
      </c>
      <c r="DH26" s="10">
        <f>DH52/DH11*1000000</f>
        <v>0.1887526714057754</v>
      </c>
      <c r="DI26" s="10">
        <f>DI52/DI11*1000000</f>
        <v>0.10194974535805769</v>
      </c>
      <c r="DJ26" s="10">
        <f>DJ52/DJ11*1000000</f>
        <v>1.9418999115820517</v>
      </c>
      <c r="DK26" s="10">
        <f>DK52/DK11*1000000</f>
        <v>8.7385496021192305E-2</v>
      </c>
      <c r="DL26" s="10">
        <f>DL52/DL11*1000000</f>
        <v>0.11534885474797384</v>
      </c>
      <c r="DM26" s="10"/>
      <c r="DN26" s="10">
        <f>DN52/DN11*1000000</f>
        <v>0.18350954164450387</v>
      </c>
      <c r="DO26" s="10">
        <f>DO52/DO11*1000000</f>
        <v>5.9335830631673782E-2</v>
      </c>
      <c r="DP26" s="10">
        <f>DP52/DP11*1000000</f>
        <v>0.13107824403178847</v>
      </c>
      <c r="DQ26" s="10">
        <f>DQ52/DQ11*1000000</f>
        <v>130.10729407599743</v>
      </c>
      <c r="DR26" s="10">
        <f>DR52/DR11*1000000</f>
        <v>1441.860684349673</v>
      </c>
      <c r="DS26" s="10">
        <f>DS52/DS11*1000000</f>
        <v>3.3609806161997042</v>
      </c>
      <c r="DT26" s="10">
        <f>DT52/DT11*1000000</f>
        <v>0.50683587692291543</v>
      </c>
      <c r="DU26" s="10"/>
      <c r="DV26" s="10">
        <f>DV52/DV11*1000000</f>
        <v>4.6870402411366792</v>
      </c>
      <c r="DW26" s="10">
        <f>DW52/DW11*1000000</f>
        <v>2.0614014446024851</v>
      </c>
      <c r="DX26" s="10">
        <f>DX52/DX11*1000000</f>
        <v>24904.866366039812</v>
      </c>
      <c r="DY26" s="10">
        <f>DY52/DY11*1000000</f>
        <v>1.7050828491939962E-2</v>
      </c>
      <c r="DZ26" s="10">
        <f>DZ52/DZ11*1000000</f>
        <v>0.1848539338909837</v>
      </c>
      <c r="EA26" s="10">
        <f>EA52/EA11*1000000</f>
        <v>279.63358726781536</v>
      </c>
      <c r="EB26" s="10">
        <f>EB52/EB11*1000000</f>
        <v>3.9323473209536544</v>
      </c>
      <c r="EC26" s="10">
        <f>EC52/EC11*1000000</f>
        <v>15.341009301498206</v>
      </c>
      <c r="ED26" s="10">
        <f>ED52/ED11*1000000</f>
        <v>0.39720680009632869</v>
      </c>
      <c r="EE26" s="10">
        <f>EE52/EE11*1000000</f>
        <v>436.92748010596154</v>
      </c>
      <c r="EF26" s="10">
        <f>EF52/EF11*1000000</f>
        <v>2.767207374004423</v>
      </c>
      <c r="EG26" s="10"/>
      <c r="EH26" s="10">
        <f>EH52/EH11*1000000</f>
        <v>0.48062022811655769</v>
      </c>
      <c r="EI26" s="10">
        <f>EI52/EI11*1000000</f>
        <v>0.12483642288741759</v>
      </c>
      <c r="EJ26" s="10">
        <f>EJ52/EJ11*1000000</f>
        <v>3.9323473209536544</v>
      </c>
      <c r="EK26" s="10">
        <f>EK52/EK11*1000000</f>
        <v>5.5190839592331997</v>
      </c>
      <c r="EL26" s="10">
        <f>EL52/EL11*1000000</f>
        <v>4.5331226060993517</v>
      </c>
      <c r="EM26" s="10">
        <f>EM52/EM11*1000000</f>
        <v>2.2470556119735165E-2</v>
      </c>
      <c r="EN26" s="10">
        <f>EN52/EN11*1000000</f>
        <v>7.7104849430463807E-2</v>
      </c>
      <c r="EO26" s="10">
        <f>EO52/EO11*1000000</f>
        <v>0.36202562637351099</v>
      </c>
      <c r="EP26" s="10">
        <f>EP52/EP11*1000000</f>
        <v>0.84737450687216775</v>
      </c>
      <c r="EQ26" s="10">
        <f>EQ52/EQ11*1000000</f>
        <v>96.124045623311545</v>
      </c>
      <c r="ER26" s="10">
        <f>ER52/ER11*1000000</f>
        <v>2.3960539231617251</v>
      </c>
      <c r="ES26" s="10">
        <f>ES52/ES11*1000000</f>
        <v>3.0584923607417314</v>
      </c>
      <c r="ET26" s="10">
        <f>ET52/ET11*1000000</f>
        <v>4.5440457931019997</v>
      </c>
      <c r="EU26" s="10">
        <f>EU52/EU11*1000000</f>
        <v>0.97871755543735395</v>
      </c>
    </row>
    <row r="27" spans="1:151" s="3" customFormat="1" x14ac:dyDescent="0.2">
      <c r="A27" s="2">
        <f t="shared" si="18"/>
        <v>2013</v>
      </c>
      <c r="B27" s="4"/>
      <c r="D27" s="10">
        <f>D53/D12*1000000</f>
        <v>25.778456315503337</v>
      </c>
      <c r="E27" s="10">
        <f>E53/E12*1000000</f>
        <v>55.493190468831351</v>
      </c>
      <c r="F27" s="10">
        <f t="shared" ref="F27:BQ27" si="22">F53/F12*1000000</f>
        <v>21.686847219802765</v>
      </c>
      <c r="G27" s="10">
        <f t="shared" si="22"/>
        <v>31.684860603683333</v>
      </c>
      <c r="H27" s="10">
        <f t="shared" si="22"/>
        <v>8.5942668590363542</v>
      </c>
      <c r="I27" s="10">
        <f t="shared" si="22"/>
        <v>17.535617454857515</v>
      </c>
      <c r="J27" s="10">
        <f t="shared" si="22"/>
        <v>2.0778808024145206</v>
      </c>
      <c r="K27" s="10">
        <f t="shared" si="22"/>
        <v>40.421136660040247</v>
      </c>
      <c r="L27" s="10">
        <f t="shared" si="22"/>
        <v>5.6268074782948725</v>
      </c>
      <c r="M27" s="10">
        <f t="shared" si="22"/>
        <v>34.075996033924881</v>
      </c>
      <c r="N27" s="10">
        <f t="shared" si="22"/>
        <v>49.362307471421197</v>
      </c>
      <c r="O27" s="10">
        <f t="shared" si="22"/>
        <v>9.5652569983008693</v>
      </c>
      <c r="P27" s="10">
        <f t="shared" si="22"/>
        <v>81.841000372003123</v>
      </c>
      <c r="Q27" s="10">
        <f t="shared" si="22"/>
        <v>2.0931105108397614</v>
      </c>
      <c r="R27" s="10">
        <f t="shared" si="22"/>
        <v>56.086066435378697</v>
      </c>
      <c r="S27" s="10">
        <f t="shared" si="22"/>
        <v>6.653877118796423</v>
      </c>
      <c r="T27" s="10">
        <f t="shared" si="22"/>
        <v>1.8521200793297061</v>
      </c>
      <c r="U27" s="10">
        <f t="shared" si="22"/>
        <v>93.985243899201137</v>
      </c>
      <c r="V27" s="10">
        <f t="shared" si="22"/>
        <v>5.3646901018204822</v>
      </c>
      <c r="W27" s="10">
        <f t="shared" si="22"/>
        <v>41.756153836477445</v>
      </c>
      <c r="X27" s="10">
        <f t="shared" si="22"/>
        <v>17.762429974489137</v>
      </c>
      <c r="Y27" s="10">
        <f t="shared" si="22"/>
        <v>4.8674939522739331</v>
      </c>
      <c r="Z27" s="10">
        <f t="shared" si="22"/>
        <v>94.38173633972032</v>
      </c>
      <c r="AA27" s="10">
        <f t="shared" si="22"/>
        <v>105.73845582966251</v>
      </c>
      <c r="AB27" s="10">
        <f t="shared" si="22"/>
        <v>46.602060719660344</v>
      </c>
      <c r="AC27" s="10">
        <f t="shared" si="22"/>
        <v>6.0008562322700527</v>
      </c>
      <c r="AD27" s="10">
        <f t="shared" si="22"/>
        <v>18.723357981738296</v>
      </c>
      <c r="AE27" s="10">
        <f t="shared" si="22"/>
        <v>11.303115703148846</v>
      </c>
      <c r="AF27" s="10">
        <f t="shared" si="22"/>
        <v>20.626054388730122</v>
      </c>
      <c r="AG27" s="10">
        <f t="shared" si="22"/>
        <v>24.951704237313397</v>
      </c>
      <c r="AH27" s="10">
        <f t="shared" si="22"/>
        <v>51.839020104770817</v>
      </c>
      <c r="AI27" s="10">
        <f t="shared" si="22"/>
        <v>27.013620310655778</v>
      </c>
      <c r="AJ27" s="10">
        <f t="shared" si="22"/>
        <v>20.818703189482314</v>
      </c>
      <c r="AK27" s="10">
        <f t="shared" si="22"/>
        <v>131.51797712155309</v>
      </c>
      <c r="AL27" s="10">
        <f t="shared" si="22"/>
        <v>0.11323708160821412</v>
      </c>
      <c r="AM27" s="10">
        <f t="shared" si="22"/>
        <v>37.552830712743372</v>
      </c>
      <c r="AN27" s="10">
        <f t="shared" si="22"/>
        <v>0.32098767571801406</v>
      </c>
      <c r="AO27" s="10">
        <f t="shared" si="22"/>
        <v>4.4435551255463608</v>
      </c>
      <c r="AP27" s="10">
        <f t="shared" si="22"/>
        <v>61.051352411486718</v>
      </c>
      <c r="AQ27" s="10">
        <f t="shared" si="22"/>
        <v>0.4244589970671151</v>
      </c>
      <c r="AR27" s="10">
        <f t="shared" si="22"/>
        <v>2.0915370869973784</v>
      </c>
      <c r="AS27" s="10">
        <f t="shared" si="22"/>
        <v>14.971228191126924</v>
      </c>
      <c r="AT27" s="10">
        <f t="shared" si="22"/>
        <v>45.147895637115589</v>
      </c>
      <c r="AU27" s="10">
        <f t="shared" si="22"/>
        <v>0.26528687316694693</v>
      </c>
      <c r="AV27" s="10">
        <f t="shared" si="22"/>
        <v>14.534505051086061</v>
      </c>
      <c r="AW27" s="10">
        <f t="shared" si="22"/>
        <v>4.5098768438380974</v>
      </c>
      <c r="AX27" s="10">
        <f t="shared" si="22"/>
        <v>102.24598236642744</v>
      </c>
      <c r="AY27" s="10">
        <f t="shared" si="22"/>
        <v>1.2993161521332244</v>
      </c>
      <c r="AZ27" s="10">
        <f t="shared" si="22"/>
        <v>2.2651417631947006</v>
      </c>
      <c r="BA27" s="10">
        <f t="shared" si="22"/>
        <v>11.377859226937945</v>
      </c>
      <c r="BB27" s="10">
        <f t="shared" si="22"/>
        <v>29.323042380719865</v>
      </c>
      <c r="BC27" s="10">
        <f t="shared" si="22"/>
        <v>38.650823604462126</v>
      </c>
      <c r="BD27" s="10">
        <f t="shared" si="22"/>
        <v>0.53415870407939314</v>
      </c>
      <c r="BE27" s="10">
        <f t="shared" si="22"/>
        <v>9.4637799434733534</v>
      </c>
      <c r="BF27" s="10">
        <f t="shared" si="22"/>
        <v>56.594532942282008</v>
      </c>
      <c r="BG27" s="10">
        <f t="shared" si="22"/>
        <v>8.8973135923683735</v>
      </c>
      <c r="BH27" s="10">
        <f t="shared" si="22"/>
        <v>0.41738468044932986</v>
      </c>
      <c r="BI27" s="10">
        <f t="shared" si="22"/>
        <v>3.0758937456383841</v>
      </c>
      <c r="BJ27" s="10">
        <f t="shared" si="22"/>
        <v>0.54825953787835691</v>
      </c>
      <c r="BK27" s="10">
        <f t="shared" si="22"/>
        <v>7.2216982139891108</v>
      </c>
      <c r="BL27" s="10">
        <f t="shared" si="22"/>
        <v>0.14544236467486124</v>
      </c>
      <c r="BM27" s="10">
        <f t="shared" si="22"/>
        <v>0.77743791997535827</v>
      </c>
      <c r="BN27" s="10">
        <f t="shared" si="22"/>
        <v>103.70305041980652</v>
      </c>
      <c r="BO27" s="10">
        <f t="shared" si="22"/>
        <v>0.32691917703401535</v>
      </c>
      <c r="BP27" s="10">
        <f t="shared" si="22"/>
        <v>0.15305011913477706</v>
      </c>
      <c r="BQ27" s="10">
        <f t="shared" si="22"/>
        <v>0.68861698992271325</v>
      </c>
      <c r="BR27" s="10">
        <f>BR53/BR12*1000000</f>
        <v>5.7478822519505162</v>
      </c>
      <c r="BS27" s="10">
        <f>BS53/BS12*1000000</f>
        <v>8.933129402560458E-2</v>
      </c>
      <c r="BT27" s="10">
        <f>BT53/BT12*1000000</f>
        <v>28.297266471141004</v>
      </c>
      <c r="BU27" s="10">
        <f>BU53/BU12*1000000</f>
        <v>33.937599990726547</v>
      </c>
      <c r="BV27" s="10">
        <f>BV53/BV12*1000000</f>
        <v>5.4825953787835697</v>
      </c>
      <c r="BW27" s="10">
        <f>BW53/BW12*1000000</f>
        <v>86.506589076178344</v>
      </c>
      <c r="BX27" s="10">
        <f>BX53/BX12*1000000</f>
        <v>0.47309492381438867</v>
      </c>
      <c r="BY27" s="10">
        <f>BY53/BY12*1000000</f>
        <v>1.0378767143198098</v>
      </c>
      <c r="BZ27" s="10">
        <f>BZ53/BZ12*1000000</f>
        <v>0.65830446304390533</v>
      </c>
      <c r="CA27" s="10">
        <f>CA53/CA12*1000000</f>
        <v>3.1052959572255023</v>
      </c>
      <c r="CB27" s="10">
        <f>CB53/CB12*1000000</f>
        <v>61.900270405620937</v>
      </c>
      <c r="CC27" s="10">
        <f>CC53/CC12*1000000</f>
        <v>1.5563496559127552</v>
      </c>
      <c r="CD27" s="10">
        <f>CD53/CD12*1000000</f>
        <v>54.236427403020258</v>
      </c>
      <c r="CE27" s="10">
        <f>CE53/CE12*1000000</f>
        <v>0.10257759095788614</v>
      </c>
      <c r="CF27" s="10">
        <f>CF53/CF12*1000000</f>
        <v>25.976006330930215</v>
      </c>
      <c r="CG27" s="10">
        <f>CG53/CG12*1000000</f>
        <v>1.8349008727380496</v>
      </c>
      <c r="CH27" s="10">
        <f>CH53/CH12*1000000</f>
        <v>0.24317963373636803</v>
      </c>
      <c r="CI27" s="10">
        <f>CI53/CI12*1000000</f>
        <v>178.12118626923578</v>
      </c>
      <c r="CJ27" s="10">
        <f>CJ53/CJ12*1000000</f>
        <v>15.18030440899752</v>
      </c>
      <c r="CK27" s="10">
        <f>CK53/CK12*1000000</f>
        <v>4.35342561094477</v>
      </c>
      <c r="CL27" s="10">
        <f>CL53/CL12*1000000</f>
        <v>1.7449980990536953</v>
      </c>
      <c r="CM27" s="10">
        <f>CM53/CM12*1000000</f>
        <v>0.63668849560067264</v>
      </c>
      <c r="CN27" s="10">
        <f>CN53/CN12*1000000</f>
        <v>0.33064740713561502</v>
      </c>
      <c r="CO27" s="10">
        <f>CO53/CO12*1000000</f>
        <v>8.3051521104066717E-2</v>
      </c>
      <c r="CP27" s="10">
        <f>CP53/CP12*1000000</f>
        <v>9.285040560843143</v>
      </c>
      <c r="CQ27" s="10">
        <f>CQ53/CQ12*1000000</f>
        <v>1.5253995207099447</v>
      </c>
      <c r="CR27" s="10">
        <f>CR53/CR12*1000000</f>
        <v>45393.53163078869</v>
      </c>
      <c r="CS27" s="10">
        <f>CS53/CS12*1000000</f>
        <v>5.5914310190571888</v>
      </c>
      <c r="CT27" s="10">
        <f>CT53/CT12*1000000</f>
        <v>3.7898124738135266</v>
      </c>
      <c r="CU27" s="10">
        <f>CU53/CU12*1000000</f>
        <v>0.9290637330319238</v>
      </c>
      <c r="CV27" s="10">
        <f>CV53/CV12*1000000</f>
        <v>0.74280324486745131</v>
      </c>
      <c r="CW27" s="10">
        <f>CW53/CW12*1000000</f>
        <v>0.11135498379847156</v>
      </c>
      <c r="CX27" s="10">
        <f>CX53/CX12*1000000</f>
        <v>0.43643969456497717</v>
      </c>
      <c r="CY27" s="10">
        <f>CY53/CY12*1000000</f>
        <v>0.78480699978555135</v>
      </c>
      <c r="CZ27" s="10">
        <f>CZ53/CZ12*1000000</f>
        <v>4421.4478861157813</v>
      </c>
      <c r="DA27" s="10">
        <f>DA53/DA12*1000000</f>
        <v>1.1631809054243056</v>
      </c>
      <c r="DB27" s="10">
        <f>DB53/DB12*1000000</f>
        <v>2.2936260909225621</v>
      </c>
      <c r="DC27" s="10">
        <f>DC53/DC12*1000000</f>
        <v>0.57138711143650101</v>
      </c>
      <c r="DD27" s="10">
        <f>DD53/DD12*1000000</f>
        <v>77.05952030087505</v>
      </c>
      <c r="DE27" s="10">
        <f>DE53/DE12*1000000</f>
        <v>0.43582843448855563</v>
      </c>
      <c r="DF27" s="10">
        <f>DF53/DF12*1000000</f>
        <v>2.4677848666692737</v>
      </c>
      <c r="DG27" s="10">
        <f>DG53/DG12*1000000</f>
        <v>2.3826691386290602</v>
      </c>
      <c r="DH27" s="10">
        <f>DH53/DH12*1000000</f>
        <v>0.18393223206241652</v>
      </c>
      <c r="DI27" s="10">
        <f>DI53/DI12*1000000</f>
        <v>0.10611474926677877</v>
      </c>
      <c r="DJ27" s="10">
        <f>DJ53/DJ12*1000000</f>
        <v>2.6528687316694692</v>
      </c>
      <c r="DK27" s="10">
        <f>DK53/DK12*1000000</f>
        <v>8.4007509836199853E-2</v>
      </c>
      <c r="DL27" s="10">
        <f>DL53/DL12*1000000</f>
        <v>0.14502349066459763</v>
      </c>
      <c r="DM27" s="10"/>
      <c r="DN27" s="10">
        <f>DN53/DN12*1000000</f>
        <v>0.1945437069890944</v>
      </c>
      <c r="DO27" s="10">
        <f>DO53/DO12*1000000</f>
        <v>5.2402345316927786E-2</v>
      </c>
      <c r="DP27" s="10">
        <f>DP53/DP12*1000000</f>
        <v>0.14738159620385941</v>
      </c>
      <c r="DQ27" s="10">
        <f>DQ53/DQ12*1000000</f>
        <v>104.14966131739398</v>
      </c>
      <c r="DR27" s="10">
        <f>DR53/DR12*1000000</f>
        <v>1467.9206981904397</v>
      </c>
      <c r="DS27" s="10">
        <f>DS53/DS12*1000000</f>
        <v>4.35342561094477</v>
      </c>
      <c r="DT27" s="10">
        <f>DT53/DT12*1000000</f>
        <v>0.53941664210612539</v>
      </c>
      <c r="DU27" s="10"/>
      <c r="DV27" s="10">
        <f>DV53/DV12*1000000</f>
        <v>4.0194980782870751</v>
      </c>
      <c r="DW27" s="10">
        <f>DW53/DW12*1000000</f>
        <v>2.7208910068404815</v>
      </c>
      <c r="DX27" s="10">
        <f>DX53/DX12*1000000</f>
        <v>28739.411259752582</v>
      </c>
      <c r="DY27" s="10">
        <f>DY53/DY12*1000000</f>
        <v>1.2940823081314484E-2</v>
      </c>
      <c r="DZ27" s="10">
        <f>DZ53/DZ12*1000000</f>
        <v>0.21086905303013731</v>
      </c>
      <c r="EA27" s="10">
        <f>EA53/EA12*1000000</f>
        <v>336.03003934479943</v>
      </c>
      <c r="EB27" s="10">
        <f>EB53/EB12*1000000</f>
        <v>5.3610055619153849</v>
      </c>
      <c r="EC27" s="10">
        <f>EC53/EC12*1000000</f>
        <v>13.362598055816585</v>
      </c>
      <c r="ED27" s="10">
        <f>ED53/ED12*1000000</f>
        <v>0.72350965409167345</v>
      </c>
      <c r="EE27" s="10">
        <f>EE53/EE12*1000000</f>
        <v>645.53139137290407</v>
      </c>
      <c r="EF27" s="10">
        <f>EF53/EF12*1000000</f>
        <v>2.947631924077188</v>
      </c>
      <c r="EG27" s="10"/>
      <c r="EH27" s="10">
        <f>EH53/EH12*1000000</f>
        <v>0.51288795478943072</v>
      </c>
      <c r="EI27" s="10">
        <f>EI53/EI12*1000000</f>
        <v>0.11660961457887778</v>
      </c>
      <c r="EJ27" s="10">
        <f>EJ53/EJ12*1000000</f>
        <v>3.4487293511703099</v>
      </c>
      <c r="EK27" s="10">
        <f>EK53/EK12*1000000</f>
        <v>4.3438786249558561</v>
      </c>
      <c r="EL27" s="10">
        <f>EL53/EL12*1000000</f>
        <v>5.0846650690331492</v>
      </c>
      <c r="EM27" s="10">
        <f>EM53/EM12*1000000</f>
        <v>5.55839162825984E-2</v>
      </c>
      <c r="EN27" s="10">
        <f>EN53/EN12*1000000</f>
        <v>0.11963917809489764</v>
      </c>
      <c r="EO27" s="10">
        <f>EO53/EO12*1000000</f>
        <v>0.26528687316694693</v>
      </c>
      <c r="EP27" s="10">
        <f>EP53/EP12*1000000</f>
        <v>0.91108623107840359</v>
      </c>
      <c r="EQ27" s="10">
        <f>EQ53/EQ12*1000000</f>
        <v>144.43396427978217</v>
      </c>
      <c r="ER27" s="10">
        <f>ER53/ER12*1000000</f>
        <v>4.1361931837857302</v>
      </c>
      <c r="ES27" s="10">
        <f>ES53/ES12*1000000</f>
        <v>2.7634049288223639</v>
      </c>
      <c r="ET27" s="10">
        <f>ET53/ET12*1000000</f>
        <v>5.3057374633389385</v>
      </c>
      <c r="EU27" s="10">
        <f>EU53/EU12*1000000</f>
        <v>1.4856064897349026</v>
      </c>
    </row>
    <row r="28" spans="1:151" s="3" customFormat="1" x14ac:dyDescent="0.2">
      <c r="A28" s="2">
        <f t="shared" si="18"/>
        <v>2012</v>
      </c>
      <c r="B28" s="4"/>
      <c r="D28" s="10">
        <f>D54/D13*1000000</f>
        <v>27.549816668380892</v>
      </c>
      <c r="E28" s="10">
        <f>E54/E13*1000000</f>
        <v>59.241701758306498</v>
      </c>
      <c r="F28" s="10">
        <f t="shared" ref="F28:BQ28" si="23">F54/F13*1000000</f>
        <v>24.197764125473828</v>
      </c>
      <c r="G28" s="10">
        <f t="shared" si="23"/>
        <v>33.025709428223955</v>
      </c>
      <c r="H28" s="10">
        <f t="shared" si="23"/>
        <v>9.1269197031530265</v>
      </c>
      <c r="I28" s="10">
        <f t="shared" si="23"/>
        <v>18.699827917027779</v>
      </c>
      <c r="J28" s="10">
        <f t="shared" si="23"/>
        <v>1.9790951218190858</v>
      </c>
      <c r="K28" s="10">
        <f t="shared" si="23"/>
        <v>45.124066340140182</v>
      </c>
      <c r="L28" s="10">
        <f t="shared" si="23"/>
        <v>6.0384653137779809</v>
      </c>
      <c r="M28" s="10">
        <f t="shared" si="23"/>
        <v>37.660647922244024</v>
      </c>
      <c r="N28" s="10">
        <f t="shared" si="23"/>
        <v>52.46051048847152</v>
      </c>
      <c r="O28" s="10">
        <f t="shared" si="23"/>
        <v>9.7422304305896859</v>
      </c>
      <c r="P28" s="10">
        <f t="shared" si="23"/>
        <v>87.900996934457268</v>
      </c>
      <c r="Q28" s="10">
        <f t="shared" si="23"/>
        <v>2.1638802330583617</v>
      </c>
      <c r="R28" s="10">
        <f t="shared" si="23"/>
        <v>59.142048142724597</v>
      </c>
      <c r="S28" s="10">
        <f t="shared" si="23"/>
        <v>6.7276359254066191</v>
      </c>
      <c r="T28" s="10">
        <f t="shared" si="23"/>
        <v>1.8378125713118516</v>
      </c>
      <c r="U28" s="10">
        <f t="shared" si="23"/>
        <v>103.68314681332025</v>
      </c>
      <c r="V28" s="10">
        <f t="shared" si="23"/>
        <v>5.4406806613203722</v>
      </c>
      <c r="W28" s="10">
        <f t="shared" si="23"/>
        <v>43.048192600973472</v>
      </c>
      <c r="X28" s="10">
        <f t="shared" si="23"/>
        <v>17.360066583818291</v>
      </c>
      <c r="Y28" s="10">
        <f t="shared" si="23"/>
        <v>4.495299230618806</v>
      </c>
      <c r="Z28" s="10">
        <f t="shared" si="23"/>
        <v>95.574216206361967</v>
      </c>
      <c r="AA28" s="10">
        <f t="shared" si="23"/>
        <v>122.44196995013756</v>
      </c>
      <c r="AB28" s="10">
        <f t="shared" si="23"/>
        <v>48.068294329593087</v>
      </c>
      <c r="AC28" s="10">
        <f t="shared" si="23"/>
        <v>6.1778548315375801</v>
      </c>
      <c r="AD28" s="10">
        <f t="shared" si="23"/>
        <v>19.113970218059727</v>
      </c>
      <c r="AE28" s="10">
        <f t="shared" si="23"/>
        <v>11.923860166462822</v>
      </c>
      <c r="AF28" s="10">
        <f t="shared" si="23"/>
        <v>19.88055735071287</v>
      </c>
      <c r="AG28" s="10">
        <f t="shared" si="23"/>
        <v>23.996861798422369</v>
      </c>
      <c r="AH28" s="10">
        <f t="shared" si="23"/>
        <v>50.737926561984381</v>
      </c>
      <c r="AI28" s="10">
        <f t="shared" si="23"/>
        <v>28.534130060033888</v>
      </c>
      <c r="AJ28" s="10">
        <f t="shared" si="23"/>
        <v>23.048748196336067</v>
      </c>
      <c r="AK28" s="10">
        <f t="shared" si="23"/>
        <v>134.87811806921613</v>
      </c>
      <c r="AL28" s="10">
        <f t="shared" si="23"/>
        <v>0.14273040702514223</v>
      </c>
      <c r="AM28" s="10">
        <f t="shared" si="23"/>
        <v>38.269700046458539</v>
      </c>
      <c r="AN28" s="10">
        <f t="shared" si="23"/>
        <v>0.29138314789216962</v>
      </c>
      <c r="AO28" s="10">
        <f t="shared" si="23"/>
        <v>4.2654459132062126</v>
      </c>
      <c r="AP28" s="10">
        <f t="shared" si="23"/>
        <v>61.422421150169463</v>
      </c>
      <c r="AQ28" s="10">
        <f t="shared" si="23"/>
        <v>0.47426986027957191</v>
      </c>
      <c r="AR28" s="10">
        <f t="shared" si="23"/>
        <v>1.5912745927345768</v>
      </c>
      <c r="AS28" s="10">
        <f t="shared" si="23"/>
        <v>15.129187732481297</v>
      </c>
      <c r="AT28" s="10">
        <f t="shared" si="23"/>
        <v>40.268195684114588</v>
      </c>
      <c r="AU28" s="10">
        <f t="shared" si="23"/>
        <v>0.23600783051503973</v>
      </c>
      <c r="AV28" s="10">
        <f t="shared" si="23"/>
        <v>11.551684418473277</v>
      </c>
      <c r="AW28" s="10">
        <f t="shared" si="23"/>
        <v>4.0433908423555405</v>
      </c>
      <c r="AX28" s="10">
        <f t="shared" si="23"/>
        <v>110.8773582552183</v>
      </c>
      <c r="AY28" s="10">
        <f t="shared" si="23"/>
        <v>1.1239300839832873</v>
      </c>
      <c r="AZ28" s="10">
        <f t="shared" si="23"/>
        <v>2.0375018670936615</v>
      </c>
      <c r="BA28" s="10">
        <f t="shared" si="23"/>
        <v>10.768013808863236</v>
      </c>
      <c r="BB28" s="10">
        <f t="shared" si="23"/>
        <v>21.118431514335654</v>
      </c>
      <c r="BC28" s="10">
        <f t="shared" si="23"/>
        <v>35.682095620090436</v>
      </c>
      <c r="BD28" s="10">
        <f t="shared" si="23"/>
        <v>0.35068398643823517</v>
      </c>
      <c r="BE28" s="10">
        <f t="shared" si="23"/>
        <v>11.02377555607676</v>
      </c>
      <c r="BF28" s="10">
        <f t="shared" si="23"/>
        <v>59.507444733191562</v>
      </c>
      <c r="BG28" s="10">
        <f t="shared" si="23"/>
        <v>7.5717974790642826</v>
      </c>
      <c r="BH28" s="10">
        <f t="shared" si="23"/>
        <v>0.58224828129919759</v>
      </c>
      <c r="BI28" s="10">
        <f t="shared" si="23"/>
        <v>2.7208240327104454</v>
      </c>
      <c r="BJ28" s="10">
        <f t="shared" si="23"/>
        <v>0.4149861277446254</v>
      </c>
      <c r="BK28" s="10">
        <f t="shared" si="23"/>
        <v>8.0238108437235756</v>
      </c>
      <c r="BL28" s="10">
        <f t="shared" si="23"/>
        <v>0.17308259548435218</v>
      </c>
      <c r="BM28" s="10">
        <f t="shared" si="23"/>
        <v>0.57419464216237481</v>
      </c>
      <c r="BN28" s="10">
        <f t="shared" si="23"/>
        <v>146.97213508949568</v>
      </c>
      <c r="BO28" s="10">
        <f t="shared" si="23"/>
        <v>0.32811122409278559</v>
      </c>
      <c r="BP28" s="10">
        <f t="shared" si="23"/>
        <v>0.28222154240148689</v>
      </c>
      <c r="BQ28" s="10">
        <f t="shared" si="23"/>
        <v>0.4588479981026769</v>
      </c>
      <c r="BR28" s="10">
        <f>BR54/BR13*1000000</f>
        <v>3.5621865412870601</v>
      </c>
      <c r="BS28" s="10">
        <f>BS54/BS13*1000000</f>
        <v>9.8615989430484718E-2</v>
      </c>
      <c r="BT28" s="10">
        <f>BT54/BT13*1000000</f>
        <v>29.430582524686219</v>
      </c>
      <c r="BU28" s="10">
        <f>BU54/BU13*1000000</f>
        <v>34.221920055869163</v>
      </c>
      <c r="BV28" s="10">
        <f>BV54/BV13*1000000</f>
        <v>5.7866888612727641</v>
      </c>
      <c r="BW28" s="10">
        <f>BW54/BW13*1000000</f>
        <v>89.484879298032425</v>
      </c>
      <c r="BX28" s="10">
        <f>BX54/BX13*1000000</f>
        <v>0.12080458705234379</v>
      </c>
      <c r="BY28" s="10">
        <f>BY54/BY13*1000000</f>
        <v>0.89013906249095409</v>
      </c>
      <c r="BZ28" s="10">
        <f>BZ54/BZ13*1000000</f>
        <v>0.89484879298032427</v>
      </c>
      <c r="CA28" s="10">
        <f>CA54/CA13*1000000</f>
        <v>7.7206721440860546</v>
      </c>
      <c r="CB28" s="10">
        <f>CB54/CB13*1000000</f>
        <v>77.09466524138179</v>
      </c>
      <c r="CC28" s="10">
        <f>CC54/CC13*1000000</f>
        <v>1.4675520204877319</v>
      </c>
      <c r="CD28" s="10">
        <f>CD54/CD13*1000000</f>
        <v>55.679480452109061</v>
      </c>
      <c r="CE28" s="10">
        <f>CE54/CE13*1000000</f>
        <v>6.2639415508622703E-2</v>
      </c>
      <c r="CF28" s="10">
        <f>CF54/CF13*1000000</f>
        <v>24.794768638829822</v>
      </c>
      <c r="CG28" s="10">
        <f>CG54/CG13*1000000</f>
        <v>1.6666558769258539</v>
      </c>
      <c r="CH28" s="10">
        <f>CH54/CH13*1000000</f>
        <v>0.57312934598025533</v>
      </c>
      <c r="CI28" s="10">
        <f>CI54/CI13*1000000</f>
        <v>187.91824652586808</v>
      </c>
      <c r="CJ28" s="10">
        <f>CJ54/CJ13*1000000</f>
        <v>16.181849006394195</v>
      </c>
      <c r="CK28" s="10">
        <f>CK54/CK13*1000000</f>
        <v>2.3059565049877584</v>
      </c>
      <c r="CL28" s="10">
        <f>CL54/CL13*1000000</f>
        <v>2.1476371031527783</v>
      </c>
      <c r="CM28" s="10">
        <f>CM54/CM13*1000000</f>
        <v>0.50111532406898163</v>
      </c>
      <c r="CN28" s="10">
        <f>CN54/CN13*1000000</f>
        <v>0.39684598645214381</v>
      </c>
      <c r="CO28" s="10">
        <f>CO54/CO13*1000000</f>
        <v>5.3811853091384358E-2</v>
      </c>
      <c r="CP28" s="10">
        <f>CP54/CP13*1000000</f>
        <v>7.2333610765909553</v>
      </c>
      <c r="CQ28" s="10">
        <f>CQ54/CQ13*1000000</f>
        <v>1.6032707540897477</v>
      </c>
      <c r="CR28" s="10">
        <f>CR54/CR13*1000000</f>
        <v>38776.781029147387</v>
      </c>
      <c r="CS28" s="10">
        <f>CS54/CS13*1000000</f>
        <v>6.0849717922662059</v>
      </c>
      <c r="CT28" s="10">
        <f>CT54/CT13*1000000</f>
        <v>0.95876656390749038</v>
      </c>
      <c r="CU28" s="10">
        <f>CU54/CU13*1000000</f>
        <v>0.73626799422431755</v>
      </c>
      <c r="CV28" s="10">
        <f>CV54/CV13*1000000</f>
        <v>0.88590030505052109</v>
      </c>
      <c r="CW28" s="10">
        <f>CW54/CW13*1000000</f>
        <v>0.12925593676382463</v>
      </c>
      <c r="CX28" s="10">
        <f>CX54/CX13*1000000</f>
        <v>0.47340387757668767</v>
      </c>
      <c r="CY28" s="10">
        <f>CY54/CY13*1000000</f>
        <v>0.71587903438425937</v>
      </c>
      <c r="CZ28" s="10">
        <f>CZ54/CZ13*1000000</f>
        <v>5070.8098268885042</v>
      </c>
      <c r="DA28" s="10">
        <f>DA54/DA13*1000000</f>
        <v>1.8654155607512914</v>
      </c>
      <c r="DB28" s="10">
        <f>DB54/DB13*1000000</f>
        <v>1.4820933133736622</v>
      </c>
      <c r="DC28" s="10">
        <f>DC54/DC13*1000000</f>
        <v>0.58509344156405818</v>
      </c>
      <c r="DD28" s="10">
        <f>DD54/DD13*1000000</f>
        <v>93.319945553662379</v>
      </c>
      <c r="DE28" s="10">
        <f>DE54/DE13*1000000</f>
        <v>0.54330105288091113</v>
      </c>
      <c r="DF28" s="10">
        <f>DF54/DF13*1000000</f>
        <v>1.5607827784540538</v>
      </c>
      <c r="DG28" s="10">
        <f>DG54/DG13*1000000</f>
        <v>2.7342602007732126</v>
      </c>
      <c r="DH28" s="10">
        <f>DH54/DH13*1000000</f>
        <v>0.22192250065912045</v>
      </c>
      <c r="DI28" s="10">
        <f>DI54/DI13*1000000</f>
        <v>0.15063288015168791</v>
      </c>
      <c r="DJ28" s="10">
        <f>DJ54/DJ13*1000000</f>
        <v>2.5851187352764922</v>
      </c>
      <c r="DK28" s="10">
        <f>DK54/DK13*1000000</f>
        <v>0.14765005084175353</v>
      </c>
      <c r="DL28" s="10">
        <f>DL54/DL13*1000000</f>
        <v>0.17539036342414355</v>
      </c>
      <c r="DM28" s="10"/>
      <c r="DN28" s="10">
        <f>DN54/DN13*1000000</f>
        <v>0.19686673445567135</v>
      </c>
      <c r="DO28" s="10">
        <f>DO54/DO13*1000000</f>
        <v>2.4304535117984114E-2</v>
      </c>
      <c r="DP28" s="10">
        <f>DP54/DP13*1000000</f>
        <v>0.29828293099344144</v>
      </c>
      <c r="DQ28" s="10">
        <f>DQ54/DQ13*1000000</f>
        <v>86.502049988098008</v>
      </c>
      <c r="DR28" s="10">
        <f>DR54/DR13*1000000</f>
        <v>1360.1701653300929</v>
      </c>
      <c r="DS28" s="10">
        <f>DS54/DS13*1000000</f>
        <v>4.6807475325124663</v>
      </c>
      <c r="DT28" s="10">
        <f>DT54/DT13*1000000</f>
        <v>0.56375473957760425</v>
      </c>
      <c r="DU28" s="10"/>
      <c r="DV28" s="10">
        <f>DV54/DV13*1000000</f>
        <v>5.5317925384238231</v>
      </c>
      <c r="DW28" s="10">
        <f>DW54/DW13*1000000</f>
        <v>2.5927670155583753</v>
      </c>
      <c r="DX28" s="10">
        <f>DX54/DX13*1000000</f>
        <v>20134.097842057294</v>
      </c>
      <c r="DY28" s="10">
        <f>DY54/DY13*1000000</f>
        <v>1.3095348189955967E-2</v>
      </c>
      <c r="DZ28" s="10">
        <f>DZ54/DZ13*1000000</f>
        <v>0.30287189916257129</v>
      </c>
      <c r="EA28" s="10">
        <f>EA54/EA13*1000000</f>
        <v>384.78498098153943</v>
      </c>
      <c r="EB28" s="10">
        <f>EB54/EB13*1000000</f>
        <v>2.1252658833282698</v>
      </c>
      <c r="EC28" s="10">
        <f>EC54/EC13*1000000</f>
        <v>11.533606665079734</v>
      </c>
      <c r="ED28" s="10">
        <f>ED54/ED13*1000000</f>
        <v>0.28472461594828502</v>
      </c>
      <c r="EE28" s="10">
        <f>EE54/EE13*1000000</f>
        <v>751.67298610347245</v>
      </c>
      <c r="EF28" s="10">
        <f>EF54/EF13*1000000</f>
        <v>5.6673756888753868</v>
      </c>
      <c r="EG28" s="10"/>
      <c r="EH28" s="10">
        <f>EH54/EH13*1000000</f>
        <v>0.7874669378226854</v>
      </c>
      <c r="EI28" s="10">
        <f>EI54/EI13*1000000</f>
        <v>4.9167516097820017E-2</v>
      </c>
      <c r="EJ28" s="10">
        <f>EJ54/EJ13*1000000</f>
        <v>9.5748820848894685</v>
      </c>
      <c r="EK28" s="10">
        <f>EK54/EK13*1000000</f>
        <v>8.6345058971785669</v>
      </c>
      <c r="EL28" s="10">
        <f>EL54/EL13*1000000</f>
        <v>4.5301720144628916</v>
      </c>
      <c r="EM28" s="10">
        <f>EM54/EM13*1000000</f>
        <v>0.11760869850598549</v>
      </c>
      <c r="EN28" s="10">
        <f>EN54/EN13*1000000</f>
        <v>1.5791449287888077E-2</v>
      </c>
      <c r="EO28" s="10">
        <f>EO54/EO13*1000000</f>
        <v>0.37072307137756294</v>
      </c>
      <c r="EP28" s="10">
        <f>EP54/EP13*1000000</f>
        <v>1.0304319434318885</v>
      </c>
      <c r="EQ28" s="10">
        <f>EQ54/EQ13*1000000</f>
        <v>187.91824652586811</v>
      </c>
      <c r="ER28" s="10">
        <f>ER54/ER13*1000000</f>
        <v>4.329913514420924</v>
      </c>
      <c r="ES28" s="10">
        <f>ES54/ES13*1000000</f>
        <v>2.3489780815733514</v>
      </c>
      <c r="ET28" s="10">
        <f>ET54/ET13*1000000</f>
        <v>7.6956996196307896</v>
      </c>
      <c r="EU28" s="10">
        <f>EU54/EU13*1000000</f>
        <v>1.7181096825222228</v>
      </c>
    </row>
    <row r="29" spans="1:151" s="3" customFormat="1" x14ac:dyDescent="0.2">
      <c r="A29" s="2">
        <f t="shared" si="18"/>
        <v>2011</v>
      </c>
      <c r="B29" s="4"/>
      <c r="D29" s="10">
        <f>D55/D14*1000000</f>
        <v>29.998838888441153</v>
      </c>
      <c r="E29" s="10">
        <f>E55/E14*1000000</f>
        <v>62.28908357544821</v>
      </c>
      <c r="F29" s="10">
        <f t="shared" ref="F29:BQ29" si="24">F55/F14*1000000</f>
        <v>24.185508229948848</v>
      </c>
      <c r="G29" s="10">
        <f t="shared" si="24"/>
        <v>31.990126944423693</v>
      </c>
      <c r="H29" s="10">
        <f t="shared" si="24"/>
        <v>8.8918367005703196</v>
      </c>
      <c r="I29" s="10">
        <f t="shared" si="24"/>
        <v>18.398546429026961</v>
      </c>
      <c r="J29" s="10">
        <f t="shared" si="24"/>
        <v>1.6770785927679781</v>
      </c>
      <c r="K29" s="10">
        <f t="shared" si="24"/>
        <v>44.529639136619558</v>
      </c>
      <c r="L29" s="10">
        <f t="shared" si="24"/>
        <v>6.3085541972909596</v>
      </c>
      <c r="M29" s="10">
        <f t="shared" si="24"/>
        <v>39.401262611988599</v>
      </c>
      <c r="N29" s="10">
        <f t="shared" si="24"/>
        <v>56.317752627285429</v>
      </c>
      <c r="O29" s="10">
        <f t="shared" si="24"/>
        <v>10.160798160304582</v>
      </c>
      <c r="P29" s="10">
        <f t="shared" si="24"/>
        <v>92.500307835397805</v>
      </c>
      <c r="Q29" s="10">
        <f t="shared" si="24"/>
        <v>1.8062864924168154</v>
      </c>
      <c r="R29" s="10">
        <f t="shared" si="24"/>
        <v>58.474864204315367</v>
      </c>
      <c r="S29" s="10">
        <f t="shared" si="24"/>
        <v>5.253744178396377</v>
      </c>
      <c r="T29" s="10">
        <f t="shared" si="24"/>
        <v>1.8219892048245776</v>
      </c>
      <c r="U29" s="10">
        <f t="shared" si="24"/>
        <v>110.41479068751353</v>
      </c>
      <c r="V29" s="10">
        <f t="shared" si="24"/>
        <v>5.0498618048171169</v>
      </c>
      <c r="W29" s="10">
        <f t="shared" si="24"/>
        <v>44.431539609628196</v>
      </c>
      <c r="X29" s="10">
        <f t="shared" si="24"/>
        <v>15.752268662326518</v>
      </c>
      <c r="Y29" s="10">
        <f t="shared" si="24"/>
        <v>4.6981239532878911</v>
      </c>
      <c r="Z29" s="10">
        <f t="shared" si="24"/>
        <v>93.457744494701942</v>
      </c>
      <c r="AA29" s="10">
        <f t="shared" si="24"/>
        <v>130.76297669860656</v>
      </c>
      <c r="AB29" s="10">
        <f t="shared" si="24"/>
        <v>50.347695698953686</v>
      </c>
      <c r="AC29" s="10">
        <f t="shared" si="24"/>
        <v>6.405220917169502</v>
      </c>
      <c r="AD29" s="10">
        <f t="shared" si="24"/>
        <v>17.905427511162664</v>
      </c>
      <c r="AE29" s="10">
        <f t="shared" si="24"/>
        <v>11.801049692027362</v>
      </c>
      <c r="AF29" s="10">
        <f t="shared" si="24"/>
        <v>18.208781433089815</v>
      </c>
      <c r="AG29" s="10">
        <f t="shared" si="24"/>
        <v>22.336507684188081</v>
      </c>
      <c r="AH29" s="10">
        <f t="shared" si="24"/>
        <v>54.000016550016866</v>
      </c>
      <c r="AI29" s="10">
        <f t="shared" si="24"/>
        <v>28.787220997516162</v>
      </c>
      <c r="AJ29" s="10">
        <f t="shared" si="24"/>
        <v>22.845331604407043</v>
      </c>
      <c r="AK29" s="10">
        <f t="shared" si="24"/>
        <v>144.96777653017895</v>
      </c>
      <c r="AL29" s="10">
        <f t="shared" si="24"/>
        <v>0.13378139462310276</v>
      </c>
      <c r="AM29" s="10">
        <f t="shared" si="24"/>
        <v>41.9865975523049</v>
      </c>
      <c r="AN29" s="10">
        <f t="shared" si="24"/>
        <v>0.30904170725886854</v>
      </c>
      <c r="AO29" s="10">
        <f t="shared" si="24"/>
        <v>5.8935177369428695</v>
      </c>
      <c r="AP29" s="10">
        <f t="shared" si="24"/>
        <v>77.51371855810136</v>
      </c>
      <c r="AQ29" s="10">
        <f t="shared" si="24"/>
        <v>0.49545651214540759</v>
      </c>
      <c r="AR29" s="10">
        <f t="shared" si="24"/>
        <v>1.3976721905793366</v>
      </c>
      <c r="AS29" s="10">
        <f t="shared" si="24"/>
        <v>16.67867449956973</v>
      </c>
      <c r="AT29" s="10">
        <f t="shared" si="24"/>
        <v>43.264406775679632</v>
      </c>
      <c r="AU29" s="10">
        <f t="shared" si="24"/>
        <v>0.1852543034669612</v>
      </c>
      <c r="AV29" s="10">
        <f t="shared" si="24"/>
        <v>9.2858405409450224</v>
      </c>
      <c r="AW29" s="10">
        <f t="shared" si="24"/>
        <v>3.7294589406632359</v>
      </c>
      <c r="AX29" s="10">
        <f t="shared" si="24"/>
        <v>115.03112804420341</v>
      </c>
      <c r="AY29" s="10">
        <f t="shared" si="24"/>
        <v>1.0685302324598085</v>
      </c>
      <c r="AZ29" s="10">
        <f t="shared" si="24"/>
        <v>1.915552893914259</v>
      </c>
      <c r="BA29" s="10">
        <f t="shared" si="24"/>
        <v>11.590836419903006</v>
      </c>
      <c r="BB29" s="10">
        <f t="shared" si="24"/>
        <v>26.803809221025698</v>
      </c>
      <c r="BC29" s="10">
        <f t="shared" si="24"/>
        <v>31.203195700715451</v>
      </c>
      <c r="BD29" s="10">
        <f t="shared" si="24"/>
        <v>0.30469998612287247</v>
      </c>
      <c r="BE29" s="10">
        <f t="shared" si="24"/>
        <v>11.887543336236959</v>
      </c>
      <c r="BF29" s="10">
        <f t="shared" si="24"/>
        <v>61.259381547377991</v>
      </c>
      <c r="BG29" s="10">
        <f t="shared" si="24"/>
        <v>7.2999979375350659</v>
      </c>
      <c r="BH29" s="10">
        <f t="shared" si="24"/>
        <v>0.45638918403368084</v>
      </c>
      <c r="BI29" s="10">
        <f t="shared" si="24"/>
        <v>2.5599693613214831</v>
      </c>
      <c r="BJ29" s="10">
        <f t="shared" si="24"/>
        <v>0.41541376622113307</v>
      </c>
      <c r="BK29" s="10">
        <f t="shared" si="24"/>
        <v>9.3270011816406999</v>
      </c>
      <c r="BL29" s="10">
        <f t="shared" si="24"/>
        <v>0.19183024913696381</v>
      </c>
      <c r="BM29" s="10">
        <f t="shared" si="24"/>
        <v>0.23770270001754212</v>
      </c>
      <c r="BN29" s="10">
        <f t="shared" si="24"/>
        <v>130.89083741225696</v>
      </c>
      <c r="BO29" s="10">
        <f t="shared" si="24"/>
        <v>0.24284778010450192</v>
      </c>
      <c r="BP29" s="10">
        <f t="shared" si="24"/>
        <v>0.3535065795132678</v>
      </c>
      <c r="BQ29" s="10">
        <f t="shared" si="24"/>
        <v>0.4835937402585862</v>
      </c>
      <c r="BR29" s="10">
        <f>BR55/BR14*1000000</f>
        <v>3.6917928500892989</v>
      </c>
      <c r="BS29" s="10">
        <f>BS55/BS14*1000000</f>
        <v>0.11550179787052579</v>
      </c>
      <c r="BT29" s="10">
        <f>BT55/BT14*1000000</f>
        <v>33.001687028890501</v>
      </c>
      <c r="BU29" s="10">
        <f>BU55/BU14*1000000</f>
        <v>33.896343837765336</v>
      </c>
      <c r="BV29" s="10">
        <f>BV55/BV14*1000000</f>
        <v>4.7691462352725909</v>
      </c>
      <c r="BW29" s="10">
        <f>BW55/BW14*1000000</f>
        <v>101.57730286463912</v>
      </c>
      <c r="BX29" s="10">
        <f>BX55/BX14*1000000</f>
        <v>0.14035778477226296</v>
      </c>
      <c r="BY29" s="10">
        <f>BY55/BY14*1000000</f>
        <v>1.5060461795597657</v>
      </c>
      <c r="BZ29" s="10">
        <f>BZ55/BZ14*1000000</f>
        <v>1.1872558138442315</v>
      </c>
      <c r="CA29" s="10">
        <f>CA55/CA14*1000000</f>
        <v>4.0222560977497714</v>
      </c>
      <c r="CB29" s="10">
        <f>CB55/CB14*1000000</f>
        <v>71.746162935697697</v>
      </c>
      <c r="CC29" s="10">
        <f>CC55/CC14*1000000</f>
        <v>1.3854671658165312</v>
      </c>
      <c r="CD29" s="10">
        <f>CD55/CD14*1000000</f>
        <v>55.13696491412194</v>
      </c>
      <c r="CE29" s="10">
        <f>CE55/CE14*1000000</f>
        <v>9.779768229293162E-2</v>
      </c>
      <c r="CF29" s="10">
        <f>CF55/CF14*1000000</f>
        <v>30.184469843497411</v>
      </c>
      <c r="CG29" s="10">
        <f>CG55/CG14*1000000</f>
        <v>2.1280051239665672</v>
      </c>
      <c r="CH29" s="10">
        <f>CH55/CH14*1000000</f>
        <v>0.43120671204996308</v>
      </c>
      <c r="CI29" s="10">
        <f>CI55/CI14*1000000</f>
        <v>252.25592654922835</v>
      </c>
      <c r="CJ29" s="10">
        <f>CJ55/CJ14*1000000</f>
        <v>17.054225461576035</v>
      </c>
      <c r="CK29" s="10">
        <f>CK55/CK14*1000000</f>
        <v>2.5076328793059388</v>
      </c>
      <c r="CL29" s="10">
        <f>CL55/CL14*1000000</f>
        <v>1.4850759163000726</v>
      </c>
      <c r="CM29" s="10">
        <f>CM55/CM14*1000000</f>
        <v>0.4889884114646581</v>
      </c>
      <c r="CN29" s="10">
        <f>CN55/CN14*1000000</f>
        <v>0.28150299049696492</v>
      </c>
      <c r="CO29" s="10">
        <f>CO55/CO14*1000000</f>
        <v>2.4473894467700603E-2</v>
      </c>
      <c r="CP29" s="10">
        <f>CP55/CP14*1000000</f>
        <v>5.5086657464382771</v>
      </c>
      <c r="CQ29" s="10">
        <f>CQ55/CQ14*1000000</f>
        <v>1.8337065429924677</v>
      </c>
      <c r="CR29" s="10">
        <f>CR55/CR14*1000000</f>
        <v>39239.810796546641</v>
      </c>
      <c r="CS29" s="10">
        <f>CS55/CS14*1000000</f>
        <v>7.0492346496044718</v>
      </c>
      <c r="CT29" s="10">
        <f>CT55/CT14*1000000</f>
        <v>1.0348961089199111</v>
      </c>
      <c r="CU29" s="10">
        <f>CU55/CU14*1000000</f>
        <v>0.56166038822710362</v>
      </c>
      <c r="CV29" s="10">
        <f>CV55/CV14*1000000</f>
        <v>1.0413642096006608</v>
      </c>
      <c r="CW29" s="10">
        <f>CW55/CW14*1000000</f>
        <v>0.5332589672351209</v>
      </c>
      <c r="CX29" s="10">
        <f>CX55/CX14*1000000</f>
        <v>0</v>
      </c>
      <c r="CY29" s="10">
        <f>CY55/CY14*1000000</f>
        <v>0.83761903815705319</v>
      </c>
      <c r="CZ29" s="10">
        <f>CZ55/CZ14*1000000</f>
        <v>7063.1659433783943</v>
      </c>
      <c r="DA29" s="10">
        <f>DA55/DA14*1000000</f>
        <v>0.69656468869609411</v>
      </c>
      <c r="DB29" s="10">
        <f>DB55/DB14*1000000</f>
        <v>2.0091537739577965</v>
      </c>
      <c r="DC29" s="10">
        <f>DC55/DC14*1000000</f>
        <v>0.48759528208726582</v>
      </c>
      <c r="DD29" s="10">
        <f>DD55/DD14*1000000</f>
        <v>93.140649802792012</v>
      </c>
      <c r="DE29" s="10">
        <f>DE55/DE14*1000000</f>
        <v>0.6144695646711974</v>
      </c>
      <c r="DF29" s="10">
        <f>DF55/DF14*1000000</f>
        <v>1.263535946937101</v>
      </c>
      <c r="DG29" s="10">
        <f>DG55/DG14*1000000</f>
        <v>3.1190618838280666</v>
      </c>
      <c r="DH29" s="10">
        <f>DH55/DH14*1000000</f>
        <v>0.21008391011074198</v>
      </c>
      <c r="DI29" s="10">
        <f>DI55/DI14*1000000</f>
        <v>0.11470098540529017</v>
      </c>
      <c r="DJ29" s="10">
        <f>DJ55/DJ14*1000000</f>
        <v>5.9362790692211584</v>
      </c>
      <c r="DK29" s="10">
        <f>DK55/DK14*1000000</f>
        <v>0.14488545524878754</v>
      </c>
      <c r="DL29" s="10">
        <f>DL55/DL14*1000000</f>
        <v>9.0553409530492249E-2</v>
      </c>
      <c r="DM29" s="10"/>
      <c r="DN29" s="10">
        <f>DN55/DN14*1000000</f>
        <v>0.13583011429573832</v>
      </c>
      <c r="DO29" s="10">
        <f>DO55/DO14*1000000</f>
        <v>2.2358866550738828E-2</v>
      </c>
      <c r="DP29" s="10">
        <f>DP55/DP14*1000000</f>
        <v>0.12828399683486402</v>
      </c>
      <c r="DQ29" s="10">
        <f>DQ55/DQ14*1000000</f>
        <v>70.430429634827291</v>
      </c>
      <c r="DR29" s="10">
        <f>DR55/DR14*1000000</f>
        <v>1177.1943238963991</v>
      </c>
      <c r="DS29" s="10">
        <f>DS55/DS14*1000000</f>
        <v>6.6173645426128944</v>
      </c>
      <c r="DT29" s="10">
        <f>DT55/DT14*1000000</f>
        <v>0.70631659433783933</v>
      </c>
      <c r="DU29" s="10"/>
      <c r="DV29" s="10">
        <f>DV55/DV14*1000000</f>
        <v>3.4574938184369763</v>
      </c>
      <c r="DW29" s="10">
        <f>DW55/DW14*1000000</f>
        <v>1.9503811283490633</v>
      </c>
      <c r="DX29" s="10">
        <f>DX55/DX14*1000000</f>
        <v>25354.95466853783</v>
      </c>
      <c r="DY29" s="10">
        <f>DY55/DY14*1000000</f>
        <v>3.5337915914338436E-2</v>
      </c>
      <c r="DZ29" s="10">
        <f>DZ55/DZ14*1000000</f>
        <v>0.25424611137407432</v>
      </c>
      <c r="EA29" s="10">
        <f>EA55/EA14*1000000</f>
        <v>534.26511622990415</v>
      </c>
      <c r="EB29" s="10">
        <f>EB55/EB14*1000000</f>
        <v>1.8676640715664024</v>
      </c>
      <c r="EC29" s="10">
        <f>EC55/EC14*1000000</f>
        <v>11.067638942615718</v>
      </c>
      <c r="ED29" s="10">
        <f>ED55/ED14*1000000</f>
        <v>0.41160640695678291</v>
      </c>
      <c r="EE29" s="10">
        <f>EE55/EE14*1000000</f>
        <v>552.37579813600257</v>
      </c>
      <c r="EF29" s="10">
        <f>EF55/EF14*1000000</f>
        <v>5.7350492702645077</v>
      </c>
      <c r="EG29" s="10"/>
      <c r="EH29" s="10">
        <f>EH55/EH14*1000000</f>
        <v>0.8602573905396762</v>
      </c>
      <c r="EI29" s="10">
        <f>EI55/EI14*1000000</f>
        <v>9.9509241242299162E-3</v>
      </c>
      <c r="EJ29" s="10">
        <f>EJ55/EJ14*1000000</f>
        <v>5.704864800421011</v>
      </c>
      <c r="EK29" s="10">
        <f>EK55/EK14*1000000</f>
        <v>8.8964753222939734</v>
      </c>
      <c r="EL29" s="10">
        <f>EL55/EL14*1000000</f>
        <v>5.0370334051336307</v>
      </c>
      <c r="EM29" s="10">
        <f>EM55/EM14*1000000</f>
        <v>6.9855487352094014E-2</v>
      </c>
      <c r="EN29" s="10">
        <f>EN55/EN14*1000000</f>
        <v>3.1960026893114904E-2</v>
      </c>
      <c r="EO29" s="10">
        <f>EO55/EO14*1000000</f>
        <v>0.33634123539897115</v>
      </c>
      <c r="EP29" s="10">
        <f>EP55/EP14*1000000</f>
        <v>0.57624896973949602</v>
      </c>
      <c r="EQ29" s="10">
        <f>EQ55/EQ14*1000000</f>
        <v>241.47575874797928</v>
      </c>
      <c r="ER29" s="10">
        <f>ER55/ER14*1000000</f>
        <v>10.223772043765251</v>
      </c>
      <c r="ES29" s="10">
        <f>ES55/ES14*1000000</f>
        <v>2.9429858097409975</v>
      </c>
      <c r="ET29" s="10">
        <f>ET55/ET14*1000000</f>
        <v>7.425379581500362</v>
      </c>
      <c r="EU29" s="10">
        <f>EU55/EU14*1000000</f>
        <v>0.97797682292931609</v>
      </c>
    </row>
    <row r="30" spans="1:151" s="3" customFormat="1" x14ac:dyDescent="0.2">
      <c r="A30" s="2">
        <f t="shared" si="18"/>
        <v>2010</v>
      </c>
      <c r="B30" s="4"/>
      <c r="D30" s="10">
        <f>D56/D15*1000000</f>
        <v>31.298221294874992</v>
      </c>
      <c r="E30" s="10">
        <f>E56/E15*1000000</f>
        <v>64.804475638910219</v>
      </c>
      <c r="F30" s="10">
        <f t="shared" ref="F30:BQ30" si="25">F56/F15*1000000</f>
        <v>24.325337390313535</v>
      </c>
      <c r="G30" s="10">
        <f t="shared" si="25"/>
        <v>35.087590465422551</v>
      </c>
      <c r="H30" s="10">
        <f t="shared" si="25"/>
        <v>8.8033583854255113</v>
      </c>
      <c r="I30" s="10">
        <f t="shared" si="25"/>
        <v>18.454585323738225</v>
      </c>
      <c r="J30" s="10">
        <f t="shared" si="25"/>
        <v>1.7129149286005543</v>
      </c>
      <c r="K30" s="10">
        <f t="shared" si="25"/>
        <v>45.419816603944795</v>
      </c>
      <c r="L30" s="10">
        <f t="shared" si="25"/>
        <v>6.7244760820234255</v>
      </c>
      <c r="M30" s="10">
        <f t="shared" si="25"/>
        <v>42.948970307242682</v>
      </c>
      <c r="N30" s="10">
        <f t="shared" si="25"/>
        <v>56.463337909820979</v>
      </c>
      <c r="O30" s="10">
        <f t="shared" si="25"/>
        <v>10.310688726612794</v>
      </c>
      <c r="P30" s="10">
        <f t="shared" si="25"/>
        <v>101.39379441964142</v>
      </c>
      <c r="Q30" s="10">
        <f t="shared" si="25"/>
        <v>1.7576926417910246</v>
      </c>
      <c r="R30" s="10">
        <f t="shared" si="25"/>
        <v>55.774986778209147</v>
      </c>
      <c r="S30" s="10">
        <f t="shared" si="25"/>
        <v>4.59756276056362</v>
      </c>
      <c r="T30" s="10">
        <f t="shared" si="25"/>
        <v>1.3381428906097499</v>
      </c>
      <c r="U30" s="10">
        <f t="shared" si="25"/>
        <v>121.44652104608956</v>
      </c>
      <c r="V30" s="10">
        <f t="shared" si="25"/>
        <v>4.7207142423725204</v>
      </c>
      <c r="W30" s="10">
        <f t="shared" si="25"/>
        <v>49.531609287811577</v>
      </c>
      <c r="X30" s="10">
        <f t="shared" si="25"/>
        <v>13.032490521377822</v>
      </c>
      <c r="Y30" s="10">
        <f t="shared" si="25"/>
        <v>4.5534359977667842</v>
      </c>
      <c r="Z30" s="10">
        <f t="shared" si="25"/>
        <v>90.651302208913123</v>
      </c>
      <c r="AA30" s="10">
        <f t="shared" si="25"/>
        <v>144.21741879649031</v>
      </c>
      <c r="AB30" s="10">
        <f t="shared" si="25"/>
        <v>53.560481552896896</v>
      </c>
      <c r="AC30" s="10">
        <f t="shared" si="25"/>
        <v>7.2739392062504242</v>
      </c>
      <c r="AD30" s="10">
        <f t="shared" si="25"/>
        <v>14.55769917770782</v>
      </c>
      <c r="AE30" s="10">
        <f t="shared" si="25"/>
        <v>13.44084673944443</v>
      </c>
      <c r="AF30" s="10">
        <f t="shared" si="25"/>
        <v>17.570953529115446</v>
      </c>
      <c r="AG30" s="10">
        <f t="shared" si="25"/>
        <v>23.259941090693463</v>
      </c>
      <c r="AH30" s="10">
        <f t="shared" si="25"/>
        <v>57.454956259480497</v>
      </c>
      <c r="AI30" s="10">
        <f t="shared" si="25"/>
        <v>30.87498163967042</v>
      </c>
      <c r="AJ30" s="10">
        <f t="shared" si="25"/>
        <v>23.942837775937534</v>
      </c>
      <c r="AK30" s="10">
        <f t="shared" si="25"/>
        <v>126.45588459024418</v>
      </c>
      <c r="AL30" s="10">
        <f t="shared" si="25"/>
        <v>0.12480563073533836</v>
      </c>
      <c r="AM30" s="10">
        <f t="shared" si="25"/>
        <v>45.908984188197337</v>
      </c>
      <c r="AN30" s="10">
        <f t="shared" si="25"/>
        <v>0.2824044459620183</v>
      </c>
      <c r="AO30" s="10">
        <f t="shared" si="25"/>
        <v>0.9621643392735969</v>
      </c>
      <c r="AP30" s="10">
        <f t="shared" si="25"/>
        <v>74.260760052126003</v>
      </c>
      <c r="AQ30" s="10">
        <f t="shared" si="25"/>
        <v>0.40319267550512639</v>
      </c>
      <c r="AR30" s="10">
        <f t="shared" si="25"/>
        <v>1.1553940305976942</v>
      </c>
      <c r="AS30" s="10">
        <f t="shared" si="25"/>
        <v>16.430314630785013</v>
      </c>
      <c r="AT30" s="10">
        <f t="shared" si="25"/>
        <v>42.406502360577051</v>
      </c>
      <c r="AU30" s="10">
        <f t="shared" si="25"/>
        <v>0.15598883871902006</v>
      </c>
      <c r="AV30" s="10">
        <f t="shared" si="25"/>
        <v>6.7809677244043964</v>
      </c>
      <c r="AW30" s="10">
        <f t="shared" si="25"/>
        <v>2.7795858690126134</v>
      </c>
      <c r="AX30" s="10">
        <f t="shared" si="25"/>
        <v>123.85002283804482</v>
      </c>
      <c r="AY30" s="10">
        <f t="shared" si="25"/>
        <v>1.0311958125040199</v>
      </c>
      <c r="AZ30" s="10">
        <f t="shared" si="25"/>
        <v>2.2485745364708967</v>
      </c>
      <c r="BA30" s="10">
        <f t="shared" si="25"/>
        <v>10.782349579796183</v>
      </c>
      <c r="BB30" s="10">
        <f t="shared" si="25"/>
        <v>24.154906650716203</v>
      </c>
      <c r="BC30" s="10">
        <f t="shared" si="25"/>
        <v>33.064853881386313</v>
      </c>
      <c r="BD30" s="10">
        <f t="shared" si="25"/>
        <v>0.3714920228855586</v>
      </c>
      <c r="BE30" s="10">
        <f t="shared" si="25"/>
        <v>12.399929478784351</v>
      </c>
      <c r="BF30" s="10">
        <f t="shared" si="25"/>
        <v>63.823567838481928</v>
      </c>
      <c r="BG30" s="10">
        <f t="shared" si="25"/>
        <v>6.5131124504674256</v>
      </c>
      <c r="BH30" s="10">
        <f t="shared" si="25"/>
        <v>0.37264777584564712</v>
      </c>
      <c r="BI30" s="10">
        <f t="shared" si="25"/>
        <v>2.0704488742155136</v>
      </c>
      <c r="BJ30" s="10">
        <f t="shared" si="25"/>
        <v>0.43411938641034903</v>
      </c>
      <c r="BK30" s="10">
        <f t="shared" si="25"/>
        <v>9.6827331920549291</v>
      </c>
      <c r="BL30" s="10">
        <f t="shared" si="25"/>
        <v>0.20858951214828605</v>
      </c>
      <c r="BM30" s="10">
        <f t="shared" si="25"/>
        <v>0.17181506058457088</v>
      </c>
      <c r="BN30" s="10">
        <f t="shared" si="25"/>
        <v>153.00217920339162</v>
      </c>
      <c r="BO30" s="10">
        <f t="shared" si="25"/>
        <v>0.27212728787536072</v>
      </c>
      <c r="BP30" s="10">
        <f t="shared" si="25"/>
        <v>0.17269616345936356</v>
      </c>
      <c r="BQ30" s="10">
        <f t="shared" si="25"/>
        <v>0.51276437938998187</v>
      </c>
      <c r="BR30" s="10">
        <f>BR56/BR15*1000000</f>
        <v>2.3613557044443585</v>
      </c>
      <c r="BS30" s="10">
        <f>BS56/BS15*1000000</f>
        <v>0.17298387052052031</v>
      </c>
      <c r="BT30" s="10">
        <f>BT56/BT15*1000000</f>
        <v>36.653879591375123</v>
      </c>
      <c r="BU30" s="10">
        <f>BU56/BU15*1000000</f>
        <v>37.768355660031801</v>
      </c>
      <c r="BV30" s="10">
        <f>BV56/BV15*1000000</f>
        <v>4.9482737448356415</v>
      </c>
      <c r="BW30" s="10">
        <f>BW56/BW15*1000000</f>
        <v>128.68699030450179</v>
      </c>
      <c r="BX30" s="10">
        <f>BX56/BX15*1000000</f>
        <v>0.22450501249717258</v>
      </c>
      <c r="BY30" s="10">
        <f>BY56/BY15*1000000</f>
        <v>1.2587713912301193</v>
      </c>
      <c r="BZ30" s="10">
        <f>BZ56/BZ15*1000000</f>
        <v>0.4378102284525362</v>
      </c>
      <c r="CA30" s="10">
        <f>CA56/CA15*1000000</f>
        <v>0.83110540933931976</v>
      </c>
      <c r="CB30" s="10">
        <f>CB56/CB15*1000000</f>
        <v>62.029642385404053</v>
      </c>
      <c r="CC30" s="10">
        <f>CC56/CC15*1000000</f>
        <v>1.6036072321226615</v>
      </c>
      <c r="CD30" s="10">
        <f>CD56/CD15*1000000</f>
        <v>46.428247482408487</v>
      </c>
      <c r="CE30" s="10">
        <f>CE56/CE15*1000000</f>
        <v>0.16127707020205054</v>
      </c>
      <c r="CF30" s="10">
        <f>CF56/CF15*1000000</f>
        <v>36.462973968503377</v>
      </c>
      <c r="CG30" s="10">
        <f>CG56/CG15*1000000</f>
        <v>1.6036072321226615</v>
      </c>
      <c r="CH30" s="10">
        <f>CH56/CH15*1000000</f>
        <v>0.12217959863791708</v>
      </c>
      <c r="CI30" s="10">
        <f>CI56/CI15*1000000</f>
        <v>272.28596267878663</v>
      </c>
      <c r="CJ30" s="10">
        <f>CJ56/CJ15*1000000</f>
        <v>20.388720522702414</v>
      </c>
      <c r="CK30" s="10">
        <f>CK56/CK15*1000000</f>
        <v>2.7490409693531341</v>
      </c>
      <c r="CL30" s="10">
        <f>CL56/CL15*1000000</f>
        <v>1.5150270231101717</v>
      </c>
      <c r="CM30" s="10">
        <f>CM56/CM15*1000000</f>
        <v>0.33904838622021988</v>
      </c>
      <c r="CN30" s="10">
        <f>CN56/CN15*1000000</f>
        <v>0.30876909438386652</v>
      </c>
      <c r="CO30" s="10">
        <f>CO56/CO15*1000000</f>
        <v>1.8574601144277933E-2</v>
      </c>
      <c r="CP30" s="10">
        <f>CP56/CP15*1000000</f>
        <v>4.9635461946653825</v>
      </c>
      <c r="CQ30" s="10">
        <f>CQ56/CQ15*1000000</f>
        <v>2.0235996024405014</v>
      </c>
      <c r="CR30" s="10">
        <f>CR56/CR15*1000000</f>
        <v>39097.471564133455</v>
      </c>
      <c r="CS30" s="10">
        <f>CS56/CS15*1000000</f>
        <v>6.851455954387812</v>
      </c>
      <c r="CT30" s="10">
        <f>CT56/CT15*1000000</f>
        <v>1.1127070590238877</v>
      </c>
      <c r="CU30" s="10">
        <f>CU56/CU15*1000000</f>
        <v>0.6147644361844562</v>
      </c>
      <c r="CV30" s="10">
        <f>CV56/CV15*1000000</f>
        <v>1.1820876168218475</v>
      </c>
      <c r="CW30" s="10">
        <f>CW56/CW15*1000000</f>
        <v>0.12557347637785921</v>
      </c>
      <c r="CX30" s="10">
        <f>CX56/CX15*1000000</f>
        <v>0</v>
      </c>
      <c r="CY30" s="10">
        <f>CY56/CY15*1000000</f>
        <v>1.2027054240919961</v>
      </c>
      <c r="CZ30" s="10">
        <f>CZ56/CZ15*1000000</f>
        <v>4093.0165543702224</v>
      </c>
      <c r="DA30" s="10">
        <f>DA56/DA15*1000000</f>
        <v>0.12687881397014464</v>
      </c>
      <c r="DB30" s="10">
        <f>DB56/DB15*1000000</f>
        <v>2.9494918733684674</v>
      </c>
      <c r="DC30" s="10">
        <f>DC56/DC15*1000000</f>
        <v>0.53923495937311472</v>
      </c>
      <c r="DD30" s="10">
        <f>DD56/DD15*1000000</f>
        <v>121.74324292849595</v>
      </c>
      <c r="DE30" s="10">
        <f>DE56/DE15*1000000</f>
        <v>0.42544681668560408</v>
      </c>
      <c r="DF30" s="10">
        <f>DF56/DF15*1000000</f>
        <v>1.5982796333448455</v>
      </c>
      <c r="DG30" s="10">
        <f>DG56/DG15*1000000</f>
        <v>3.3344848794931532</v>
      </c>
      <c r="DH30" s="10">
        <f>DH56/DH15*1000000</f>
        <v>0.26757332101703835</v>
      </c>
      <c r="DI30" s="10">
        <f>DI56/DI15*1000000</f>
        <v>0.10232541385925555</v>
      </c>
      <c r="DJ30" s="10">
        <f>DJ56/DJ15*1000000</f>
        <v>3.665387959137512</v>
      </c>
      <c r="DK30" s="10">
        <f>DK56/DK15*1000000</f>
        <v>0.17868766300795372</v>
      </c>
      <c r="DL30" s="10">
        <f>DL56/DL15*1000000</f>
        <v>0.13195396652895044</v>
      </c>
      <c r="DM30" s="10"/>
      <c r="DN30" s="10">
        <f>DN56/DN15*1000000</f>
        <v>7.3307759182750232E-2</v>
      </c>
      <c r="DO30" s="10">
        <f>DO56/DO15*1000000</f>
        <v>4.1857825459286409E-2</v>
      </c>
      <c r="DP30" s="10">
        <f>DP56/DP15*1000000</f>
        <v>0.51162706929627777</v>
      </c>
      <c r="DQ30" s="10">
        <f>DQ56/DQ15*1000000</f>
        <v>93.671025622403093</v>
      </c>
      <c r="DR30" s="10">
        <f>DR56/DR15*1000000</f>
        <v>329.88491632237611</v>
      </c>
      <c r="DS30" s="10">
        <f>DS56/DS15*1000000</f>
        <v>8.3176111380428157</v>
      </c>
      <c r="DT30" s="10">
        <f>DT56/DT15*1000000</f>
        <v>0.87052964029515911</v>
      </c>
      <c r="DU30" s="10"/>
      <c r="DV30" s="10">
        <f>DV56/DV15*1000000</f>
        <v>6.8309502874835459</v>
      </c>
      <c r="DW30" s="10">
        <f>DW56/DW15*1000000</f>
        <v>1.621229289618515</v>
      </c>
      <c r="DX30" s="10">
        <f>DX56/DX15*1000000</f>
        <v>35279.359106698554</v>
      </c>
      <c r="DY30" s="10">
        <f>DY56/DY15*1000000</f>
        <v>3.1289897212149496E-2</v>
      </c>
      <c r="DZ30" s="10">
        <f>DZ56/DZ15*1000000</f>
        <v>0.22908674744609453</v>
      </c>
      <c r="EA30" s="10">
        <f>EA56/EA15*1000000</f>
        <v>760.56800152103381</v>
      </c>
      <c r="EB30" s="10">
        <f>EB56/EB15*1000000</f>
        <v>2.1763241007378977</v>
      </c>
      <c r="EC30" s="10">
        <f>EC56/EC15*1000000</f>
        <v>17.716041802497973</v>
      </c>
      <c r="ED30" s="10">
        <f>ED56/ED15*1000000</f>
        <v>1.0413033974822479</v>
      </c>
      <c r="EE30" s="10">
        <f>EE56/EE15*1000000</f>
        <v>595.62554335984578</v>
      </c>
      <c r="EF30" s="10">
        <f>EF56/EF15*1000000</f>
        <v>5.4980819387062692</v>
      </c>
      <c r="EG30" s="10"/>
      <c r="EH30" s="10">
        <f>EH56/EH15*1000000</f>
        <v>0.80638535101025255</v>
      </c>
      <c r="EI30" s="10">
        <f>EI56/EI15*1000000</f>
        <v>5.0348735702438356E-2</v>
      </c>
      <c r="EJ30" s="10">
        <f>EJ56/EJ15*1000000</f>
        <v>0</v>
      </c>
      <c r="EK30" s="10">
        <f>EK56/EK15*1000000</f>
        <v>14.790161940379434</v>
      </c>
      <c r="EL30" s="10">
        <f>EL56/EL15*1000000</f>
        <v>4.9253650700910327</v>
      </c>
      <c r="EM30" s="10">
        <f>EM56/EM15*1000000</f>
        <v>6.5453356413169864E-2</v>
      </c>
      <c r="EN30" s="10">
        <f>EN56/EN15*1000000</f>
        <v>4.5817349489218909E-2</v>
      </c>
      <c r="EO30" s="10">
        <f>EO56/EO15*1000000</f>
        <v>0.22254141180477754</v>
      </c>
      <c r="EP30" s="10">
        <f>EP56/EP15*1000000</f>
        <v>0.86081080858532499</v>
      </c>
      <c r="EQ30" s="10">
        <f>EQ56/EQ15*1000000</f>
        <v>161.88796819524015</v>
      </c>
      <c r="ER30" s="10">
        <f>ER56/ER15*1000000</f>
        <v>0</v>
      </c>
      <c r="ES30" s="10">
        <f>ES56/ES15*1000000</f>
        <v>2.8635843430761816</v>
      </c>
      <c r="ET30" s="10">
        <f>ET56/ET15*1000000</f>
        <v>9.5300086937575319</v>
      </c>
      <c r="EU30" s="10">
        <f>EU56/EU15*1000000</f>
        <v>0.91634698978437801</v>
      </c>
    </row>
    <row r="31" spans="1:151" s="3" customFormat="1" x14ac:dyDescent="0.2">
      <c r="A31" s="2">
        <f t="shared" si="18"/>
        <v>2009</v>
      </c>
      <c r="B31" s="4"/>
      <c r="D31" s="10">
        <f>D57/D16*1000000</f>
        <v>34.653680300580177</v>
      </c>
      <c r="E31" s="10">
        <f>E57/E16*1000000</f>
        <v>67.423745182183879</v>
      </c>
      <c r="F31" s="10">
        <f t="shared" ref="F31:BQ31" si="26">F57/F16*1000000</f>
        <v>22.186009170210006</v>
      </c>
      <c r="G31" s="10">
        <f t="shared" si="26"/>
        <v>36.90653584972155</v>
      </c>
      <c r="H31" s="10">
        <f t="shared" si="26"/>
        <v>9.2277334413256504</v>
      </c>
      <c r="I31" s="10">
        <f t="shared" si="26"/>
        <v>18.565301873367709</v>
      </c>
      <c r="J31" s="10">
        <f t="shared" si="26"/>
        <v>1.8020567530858096</v>
      </c>
      <c r="K31" s="10">
        <f t="shared" si="26"/>
        <v>46.120354806566674</v>
      </c>
      <c r="L31" s="10">
        <f t="shared" si="26"/>
        <v>6.8164050540056573</v>
      </c>
      <c r="M31" s="10">
        <f t="shared" si="26"/>
        <v>49.415877754971511</v>
      </c>
      <c r="N31" s="10">
        <f t="shared" si="26"/>
        <v>58.872916259710621</v>
      </c>
      <c r="O31" s="10">
        <f t="shared" si="26"/>
        <v>9.8208334998325739</v>
      </c>
      <c r="P31" s="10">
        <f t="shared" si="26"/>
        <v>114.25127768805224</v>
      </c>
      <c r="Q31" s="10">
        <f t="shared" si="26"/>
        <v>1.8405003451831443</v>
      </c>
      <c r="R31" s="10">
        <f t="shared" si="26"/>
        <v>53.597304199086274</v>
      </c>
      <c r="S31" s="10">
        <f t="shared" si="26"/>
        <v>3.6594195899376136</v>
      </c>
      <c r="T31" s="10">
        <f t="shared" si="26"/>
        <v>1.0810605426951378</v>
      </c>
      <c r="U31" s="10">
        <f t="shared" si="26"/>
        <v>136.66694378100343</v>
      </c>
      <c r="V31" s="10">
        <f t="shared" si="26"/>
        <v>4.6627181882538427</v>
      </c>
      <c r="W31" s="10">
        <f t="shared" si="26"/>
        <v>57.053001205694024</v>
      </c>
      <c r="X31" s="10">
        <f t="shared" si="26"/>
        <v>9.0668257776232082</v>
      </c>
      <c r="Y31" s="10">
        <f t="shared" si="26"/>
        <v>4.0800715999304433</v>
      </c>
      <c r="Z31" s="10">
        <f t="shared" si="26"/>
        <v>86.54320386437827</v>
      </c>
      <c r="AA31" s="10">
        <f t="shared" si="26"/>
        <v>157.77723686965064</v>
      </c>
      <c r="AB31" s="10">
        <f t="shared" si="26"/>
        <v>63.751118748913179</v>
      </c>
      <c r="AC31" s="10">
        <f t="shared" si="26"/>
        <v>8.879672512506847</v>
      </c>
      <c r="AD31" s="10">
        <f t="shared" si="26"/>
        <v>14.057701239760343</v>
      </c>
      <c r="AE31" s="10">
        <f t="shared" si="26"/>
        <v>14.247133135471399</v>
      </c>
      <c r="AF31" s="10">
        <f t="shared" si="26"/>
        <v>17.23212058303956</v>
      </c>
      <c r="AG31" s="10">
        <f t="shared" si="26"/>
        <v>22.880856074609927</v>
      </c>
      <c r="AH31" s="10">
        <f t="shared" si="26"/>
        <v>54.576109254625145</v>
      </c>
      <c r="AI31" s="10">
        <f t="shared" si="26"/>
        <v>33.950742418776038</v>
      </c>
      <c r="AJ31" s="10">
        <f t="shared" si="26"/>
        <v>27.116579756680576</v>
      </c>
      <c r="AK31" s="10">
        <f t="shared" si="26"/>
        <v>108.83000899814465</v>
      </c>
      <c r="AL31" s="10">
        <f t="shared" si="26"/>
        <v>0.10573612126516573</v>
      </c>
      <c r="AM31" s="10">
        <f t="shared" si="26"/>
        <v>56.502809732370082</v>
      </c>
      <c r="AN31" s="10">
        <f t="shared" si="26"/>
        <v>0.26333687615209428</v>
      </c>
      <c r="AO31" s="10">
        <f t="shared" si="26"/>
        <v>0.75728601665375639</v>
      </c>
      <c r="AP31" s="10">
        <f t="shared" si="26"/>
        <v>75.518416158712554</v>
      </c>
      <c r="AQ31" s="10">
        <f t="shared" si="26"/>
        <v>0.43715052856397602</v>
      </c>
      <c r="AR31" s="10">
        <f t="shared" si="26"/>
        <v>1.0280812825911689</v>
      </c>
      <c r="AS31" s="10">
        <f t="shared" si="26"/>
        <v>15.50513467415427</v>
      </c>
      <c r="AT31" s="10">
        <f t="shared" si="26"/>
        <v>38.327945332679917</v>
      </c>
      <c r="AU31" s="10">
        <f t="shared" si="26"/>
        <v>0.12210484923455957</v>
      </c>
      <c r="AV31" s="10">
        <f t="shared" si="26"/>
        <v>3.978912799932167</v>
      </c>
      <c r="AW31" s="10">
        <f t="shared" si="26"/>
        <v>2.0022573592251249</v>
      </c>
      <c r="AX31" s="10">
        <f t="shared" si="26"/>
        <v>110.26045765437027</v>
      </c>
      <c r="AY31" s="10">
        <f t="shared" si="26"/>
        <v>0.58481026265669678</v>
      </c>
      <c r="AZ31" s="10">
        <f t="shared" si="26"/>
        <v>2.7390690461071503</v>
      </c>
      <c r="BA31" s="10">
        <f t="shared" si="26"/>
        <v>13.816606099764455</v>
      </c>
      <c r="BB31" s="10">
        <f t="shared" si="26"/>
        <v>29.747431119492862</v>
      </c>
      <c r="BC31" s="10">
        <f t="shared" si="26"/>
        <v>35.855174666055404</v>
      </c>
      <c r="BD31" s="10">
        <f t="shared" si="26"/>
        <v>0.40600221080388926</v>
      </c>
      <c r="BE31" s="10">
        <f t="shared" si="26"/>
        <v>12.705832255102539</v>
      </c>
      <c r="BF31" s="10">
        <f t="shared" si="26"/>
        <v>64.863865548894196</v>
      </c>
      <c r="BG31" s="10">
        <f t="shared" si="26"/>
        <v>5.0644245383751993</v>
      </c>
      <c r="BH31" s="10">
        <f t="shared" si="26"/>
        <v>0.2942597093283168</v>
      </c>
      <c r="BI31" s="10">
        <f t="shared" si="26"/>
        <v>1.7192439297004198</v>
      </c>
      <c r="BJ31" s="10">
        <f t="shared" si="26"/>
        <v>0.41612093874290595</v>
      </c>
      <c r="BK31" s="10">
        <f t="shared" si="26"/>
        <v>9.102887016511481</v>
      </c>
      <c r="BL31" s="10">
        <f t="shared" si="26"/>
        <v>0.20741990789120074</v>
      </c>
      <c r="BM31" s="10">
        <f t="shared" si="26"/>
        <v>0.21636743332964473</v>
      </c>
      <c r="BN31" s="10">
        <f t="shared" si="26"/>
        <v>143.87029333088063</v>
      </c>
      <c r="BO31" s="10">
        <f t="shared" si="26"/>
        <v>0.35967573332720149</v>
      </c>
      <c r="BP31" s="10">
        <f t="shared" si="26"/>
        <v>9.6295396152204504E-2</v>
      </c>
      <c r="BQ31" s="10">
        <f t="shared" si="26"/>
        <v>0.3176458063775634</v>
      </c>
      <c r="BR31" s="10">
        <f>BR57/BR16*1000000</f>
        <v>2.2112276153469179</v>
      </c>
      <c r="BS31" s="10">
        <f>BS57/BS16*1000000</f>
        <v>0.16937217448690844</v>
      </c>
      <c r="BT31" s="10">
        <f>BT57/BT16*1000000</f>
        <v>31.11569755502509</v>
      </c>
      <c r="BU31" s="10">
        <f>BU57/BU16*1000000</f>
        <v>43.231716891154875</v>
      </c>
      <c r="BV31" s="10">
        <f>BV57/BV16*1000000</f>
        <v>5.3782761999083109</v>
      </c>
      <c r="BW31" s="10">
        <f>BW57/BW16*1000000</f>
        <v>112.08101825895881</v>
      </c>
      <c r="BX31" s="10">
        <f>BX57/BX16*1000000</f>
        <v>0.31527825999462517</v>
      </c>
      <c r="BY31" s="10">
        <f>BY57/BY16*1000000</f>
        <v>0.9028866578793443</v>
      </c>
      <c r="BZ31" s="10">
        <f>BZ57/BZ16*1000000</f>
        <v>0.2833383055507252</v>
      </c>
      <c r="CA31" s="10">
        <f>CA57/CA16*1000000</f>
        <v>0.51755665115396732</v>
      </c>
      <c r="CB31" s="10">
        <f>CB57/CB16*1000000</f>
        <v>75.371952049997105</v>
      </c>
      <c r="CC31" s="10">
        <f>CC57/CC16*1000000</f>
        <v>1.9009424499675927</v>
      </c>
      <c r="CD31" s="10">
        <f>CD57/CD16*1000000</f>
        <v>45.12806466589732</v>
      </c>
      <c r="CE31" s="10">
        <f>CE57/CE16*1000000</f>
        <v>0.17989406599693314</v>
      </c>
      <c r="CF31" s="10">
        <f>CF57/CF16*1000000</f>
        <v>31.489188957796507</v>
      </c>
      <c r="CG31" s="10">
        <f>CG57/CG16*1000000</f>
        <v>0.78819564998656289</v>
      </c>
      <c r="CH31" s="10">
        <f>CH57/CH16*1000000</f>
        <v>8.3897576189045892E-2</v>
      </c>
      <c r="CI31" s="10">
        <f>CI57/CI16*1000000</f>
        <v>210.62707285355205</v>
      </c>
      <c r="CJ31" s="10">
        <f>CJ57/CJ16*1000000</f>
        <v>21.095824749640354</v>
      </c>
      <c r="CK31" s="10">
        <f>CK57/CK16*1000000</f>
        <v>1.6049232692034083</v>
      </c>
      <c r="CL31" s="10">
        <f>CL57/CL16*1000000</f>
        <v>1.0509275333154171</v>
      </c>
      <c r="CM31" s="10">
        <f>CM57/CM16*1000000</f>
        <v>0.14218431333090939</v>
      </c>
      <c r="CN31" s="10">
        <f>CN57/CN16*1000000</f>
        <v>0.21367963912679197</v>
      </c>
      <c r="CO31" s="10">
        <f>CO57/CO16*1000000</f>
        <v>7.5185594593312824E-3</v>
      </c>
      <c r="CP31" s="10">
        <f>CP57/CP16*1000000</f>
        <v>2.2409484166284628</v>
      </c>
      <c r="CQ31" s="10">
        <f>CQ57/CQ16*1000000</f>
        <v>1.9086698583007944</v>
      </c>
      <c r="CR31" s="10">
        <f>CR57/CR16*1000000</f>
        <v>42655.293999272806</v>
      </c>
      <c r="CS31" s="10">
        <f>CS57/CS16*1000000</f>
        <v>5.4924040768294429</v>
      </c>
      <c r="CT31" s="10">
        <f>CT57/CT16*1000000</f>
        <v>0.39740957142179639</v>
      </c>
      <c r="CU31" s="10">
        <f>CU57/CU16*1000000</f>
        <v>0.61036744302756896</v>
      </c>
      <c r="CV31" s="10">
        <f>CV57/CV16*1000000</f>
        <v>1.0756552399816621</v>
      </c>
      <c r="CW31" s="10">
        <f>CW57/CW16*1000000</f>
        <v>0.14767935925674164</v>
      </c>
      <c r="CX31" s="10">
        <f>CX57/CX16*1000000</f>
        <v>0</v>
      </c>
      <c r="CY31" s="10">
        <f>CY57/CY16*1000000</f>
        <v>1.4604801749751017</v>
      </c>
      <c r="CZ31" s="10">
        <f>CZ57/CZ16*1000000</f>
        <v>5996.4688665644389</v>
      </c>
      <c r="DA31" s="10">
        <f>DA57/DA16*1000000</f>
        <v>7.8462915383277737E-2</v>
      </c>
      <c r="DB31" s="10">
        <f>DB57/DB16*1000000</f>
        <v>3.9120004686833076</v>
      </c>
      <c r="DC31" s="10">
        <f>DC57/DC16*1000000</f>
        <v>0.59917135383593911</v>
      </c>
      <c r="DD31" s="10">
        <f>DD57/DD16*1000000</f>
        <v>103.32648856966706</v>
      </c>
      <c r="DE31" s="10">
        <f>DE57/DE16*1000000</f>
        <v>0.27156320713822751</v>
      </c>
      <c r="DF31" s="10">
        <f>DF57/DF16*1000000</f>
        <v>1.8330131395036344</v>
      </c>
      <c r="DG31" s="10">
        <f>DG57/DG16*1000000</f>
        <v>3.9152202221554746</v>
      </c>
      <c r="DH31" s="10">
        <f>DH57/DH16*1000000</f>
        <v>0.1186929919979765</v>
      </c>
      <c r="DI31" s="10">
        <f>DI57/DI16*1000000</f>
        <v>8.9637936665138501E-2</v>
      </c>
      <c r="DJ31" s="10">
        <f>DJ57/DJ16*1000000</f>
        <v>2.6788348888432196</v>
      </c>
      <c r="DK31" s="10">
        <f>DK57/DK16*1000000</f>
        <v>0.10200178999826107</v>
      </c>
      <c r="DL31" s="10">
        <f>DL57/DL16*1000000</f>
        <v>9.2728899998419143E-2</v>
      </c>
      <c r="DM31" s="10"/>
      <c r="DN31" s="10">
        <f>DN57/DN16*1000000</f>
        <v>8.3456009998577232E-2</v>
      </c>
      <c r="DO31" s="10">
        <f>DO57/DO16*1000000</f>
        <v>6.7543272838354693E-2</v>
      </c>
      <c r="DP31" s="10">
        <f>DP57/DP16*1000000</f>
        <v>0.30136892499486223</v>
      </c>
      <c r="DQ31" s="10">
        <f>DQ57/DQ16*1000000</f>
        <v>105.09275333154172</v>
      </c>
      <c r="DR31" s="10">
        <f>DR57/DR16*1000000</f>
        <v>166.91201999715449</v>
      </c>
      <c r="DS31" s="10">
        <f>DS57/DS16*1000000</f>
        <v>10.057519153674692</v>
      </c>
      <c r="DT31" s="10">
        <f>DT57/DT16*1000000</f>
        <v>0.72328541998766938</v>
      </c>
      <c r="DU31" s="10"/>
      <c r="DV31" s="10">
        <f>DV57/DV16*1000000</f>
        <v>7.4183119998735325</v>
      </c>
      <c r="DW31" s="10">
        <f>DW57/DW16*1000000</f>
        <v>1.9734612050945615</v>
      </c>
      <c r="DX31" s="10">
        <f>DX57/DX16*1000000</f>
        <v>50537.250499138441</v>
      </c>
      <c r="DY31" s="10">
        <f>DY57/DY16*1000000</f>
        <v>1.1308402438831603E-2</v>
      </c>
      <c r="DZ31" s="10">
        <f>DZ57/DZ16*1000000</f>
        <v>0.21042327307333578</v>
      </c>
      <c r="EA31" s="10">
        <f>EA57/EA16*1000000</f>
        <v>333.82403999430898</v>
      </c>
      <c r="EB31" s="10">
        <f>EB57/EB16*1000000</f>
        <v>3.0136892499486221</v>
      </c>
      <c r="EC31" s="10">
        <f>EC57/EC16*1000000</f>
        <v>20.400357999652211</v>
      </c>
      <c r="ED31" s="10">
        <f>ED57/ED16*1000000</f>
        <v>1.3066344999777244</v>
      </c>
      <c r="EE31" s="10">
        <f>EE57/EE16*1000000</f>
        <v>732.55830998751128</v>
      </c>
      <c r="EF31" s="10">
        <f>EF57/EF16*1000000</f>
        <v>5.5637339999051489</v>
      </c>
      <c r="EG31" s="10"/>
      <c r="EH31" s="10">
        <f>EH57/EH16*1000000</f>
        <v>0.74183119998735325</v>
      </c>
      <c r="EI31" s="10">
        <f>EI57/EI16*1000000</f>
        <v>0.1120898791189682</v>
      </c>
      <c r="EJ31" s="10">
        <f>EJ57/EJ16*1000000</f>
        <v>0</v>
      </c>
      <c r="EK31" s="10">
        <f>EK57/EK16*1000000</f>
        <v>13.339947017316439</v>
      </c>
      <c r="EL31" s="10">
        <f>EL57/EL16*1000000</f>
        <v>4.8682672499170048</v>
      </c>
      <c r="EM31" s="10">
        <f>EM57/EM16*1000000</f>
        <v>9.0079502855607188E-2</v>
      </c>
      <c r="EN31" s="10">
        <f>EN57/EN16*1000000</f>
        <v>9.818354117479676E-2</v>
      </c>
      <c r="EO31" s="10">
        <f>EO57/EO16*1000000</f>
        <v>0.2516927285671377</v>
      </c>
      <c r="EP31" s="10">
        <f>EP57/EP16*1000000</f>
        <v>0.730591333320878</v>
      </c>
      <c r="EQ31" s="10">
        <f>EQ57/EQ16*1000000</f>
        <v>98.910826664980434</v>
      </c>
      <c r="ER31" s="10">
        <f>ER57/ER16*1000000</f>
        <v>0</v>
      </c>
      <c r="ES31" s="10">
        <f>ES57/ES16*1000000</f>
        <v>0.86933343748517955</v>
      </c>
      <c r="ET31" s="10">
        <f>ET57/ET16*1000000</f>
        <v>14.836623999747067</v>
      </c>
      <c r="EU31" s="10">
        <f>EU57/EU16*1000000</f>
        <v>1.5578455199734418</v>
      </c>
    </row>
    <row r="32" spans="1:151" s="3" customFormat="1" x14ac:dyDescent="0.2">
      <c r="A32" s="2">
        <f t="shared" si="18"/>
        <v>2008</v>
      </c>
      <c r="B32" s="4"/>
      <c r="D32" s="10">
        <f>D58/D17*1000000</f>
        <v>37.363495892115303</v>
      </c>
      <c r="E32" s="10">
        <f>E58/E17*1000000</f>
        <v>74.424876086567679</v>
      </c>
      <c r="F32" s="10">
        <f t="shared" ref="F32:BQ32" si="27">F58/F17*1000000</f>
        <v>14.900882203872307</v>
      </c>
      <c r="G32" s="10">
        <f t="shared" si="27"/>
        <v>39.166908828268205</v>
      </c>
      <c r="H32" s="10">
        <f t="shared" si="27"/>
        <v>9.0248202714356704</v>
      </c>
      <c r="I32" s="10">
        <f t="shared" si="27"/>
        <v>18.62269273146137</v>
      </c>
      <c r="J32" s="10">
        <f t="shared" si="27"/>
        <v>1.7807680139346087</v>
      </c>
      <c r="K32" s="10">
        <f t="shared" si="27"/>
        <v>47.290668162937735</v>
      </c>
      <c r="L32" s="10">
        <f t="shared" si="27"/>
        <v>6.7343425346266841</v>
      </c>
      <c r="M32" s="10">
        <f t="shared" si="27"/>
        <v>51.498597663185905</v>
      </c>
      <c r="N32" s="10">
        <f t="shared" si="27"/>
        <v>63.235522525449277</v>
      </c>
      <c r="O32" s="10">
        <f t="shared" si="27"/>
        <v>7.1120502499727198</v>
      </c>
      <c r="P32" s="10">
        <f t="shared" si="27"/>
        <v>115.48417043923745</v>
      </c>
      <c r="Q32" s="10">
        <f t="shared" si="27"/>
        <v>1.3871029404161161</v>
      </c>
      <c r="R32" s="10">
        <f t="shared" si="27"/>
        <v>50.968677915207444</v>
      </c>
      <c r="S32" s="10">
        <f t="shared" si="27"/>
        <v>3.0104348410739563</v>
      </c>
      <c r="T32" s="10">
        <f t="shared" si="27"/>
        <v>0.95722320872115518</v>
      </c>
      <c r="U32" s="10">
        <f t="shared" si="27"/>
        <v>151.65488485540553</v>
      </c>
      <c r="V32" s="10">
        <f t="shared" si="27"/>
        <v>4.0709257015429579</v>
      </c>
      <c r="W32" s="10">
        <f t="shared" si="27"/>
        <v>55.507220514468948</v>
      </c>
      <c r="X32" s="10">
        <f t="shared" si="27"/>
        <v>6.48720699577418</v>
      </c>
      <c r="Y32" s="10">
        <f t="shared" si="27"/>
        <v>3.3753421163275661</v>
      </c>
      <c r="Z32" s="10">
        <f t="shared" si="27"/>
        <v>87.290521962565748</v>
      </c>
      <c r="AA32" s="10">
        <f t="shared" si="27"/>
        <v>158.60308697684633</v>
      </c>
      <c r="AB32" s="10">
        <f t="shared" si="27"/>
        <v>65.341250791573103</v>
      </c>
      <c r="AC32" s="10">
        <f t="shared" si="27"/>
        <v>8.8954310495256834</v>
      </c>
      <c r="AD32" s="10">
        <f t="shared" si="27"/>
        <v>13.080761647216789</v>
      </c>
      <c r="AE32" s="10">
        <f t="shared" si="27"/>
        <v>12.064650012804989</v>
      </c>
      <c r="AF32" s="10">
        <f t="shared" si="27"/>
        <v>15.678459530529448</v>
      </c>
      <c r="AG32" s="10">
        <f t="shared" si="27"/>
        <v>21.504121550601486</v>
      </c>
      <c r="AH32" s="10">
        <f t="shared" si="27"/>
        <v>46.636574882831731</v>
      </c>
      <c r="AI32" s="10">
        <f t="shared" si="27"/>
        <v>29.301099816045387</v>
      </c>
      <c r="AJ32" s="10">
        <f t="shared" si="27"/>
        <v>26.193695694467724</v>
      </c>
      <c r="AK32" s="10">
        <f t="shared" si="27"/>
        <v>100.57530965220161</v>
      </c>
      <c r="AL32" s="10">
        <f t="shared" si="27"/>
        <v>7.260626478294406E-2</v>
      </c>
      <c r="AM32" s="10">
        <f t="shared" si="27"/>
        <v>53.674287390301309</v>
      </c>
      <c r="AN32" s="10">
        <f t="shared" si="27"/>
        <v>0.25479357737600422</v>
      </c>
      <c r="AO32" s="10">
        <f t="shared" si="27"/>
        <v>0.63339412567226205</v>
      </c>
      <c r="AP32" s="10">
        <f t="shared" si="27"/>
        <v>71.315486742358388</v>
      </c>
      <c r="AQ32" s="10">
        <f t="shared" si="27"/>
        <v>0.39277138375020687</v>
      </c>
      <c r="AR32" s="10">
        <f t="shared" si="27"/>
        <v>0.73029016744177067</v>
      </c>
      <c r="AS32" s="10">
        <f t="shared" si="27"/>
        <v>10.867537453394881</v>
      </c>
      <c r="AT32" s="10">
        <f t="shared" si="27"/>
        <v>36.648236242600838</v>
      </c>
      <c r="AU32" s="10">
        <f t="shared" si="27"/>
        <v>9.3119860149724704E-2</v>
      </c>
      <c r="AV32" s="10">
        <f t="shared" si="27"/>
        <v>2.1838235174693477</v>
      </c>
      <c r="AW32" s="10">
        <f t="shared" si="27"/>
        <v>1.240722649465007</v>
      </c>
      <c r="AX32" s="10">
        <f t="shared" si="27"/>
        <v>100.14078422086919</v>
      </c>
      <c r="AY32" s="10">
        <f t="shared" si="27"/>
        <v>0.37284236928461051</v>
      </c>
      <c r="AZ32" s="10">
        <f t="shared" si="27"/>
        <v>2.2881588357619038</v>
      </c>
      <c r="BA32" s="10">
        <f t="shared" si="27"/>
        <v>13.011948458254864</v>
      </c>
      <c r="BB32" s="10">
        <f t="shared" si="27"/>
        <v>22.820955757554685</v>
      </c>
      <c r="BC32" s="10">
        <f t="shared" si="27"/>
        <v>32.568969548456437</v>
      </c>
      <c r="BD32" s="10">
        <f t="shared" si="27"/>
        <v>0.38675717383391373</v>
      </c>
      <c r="BE32" s="10">
        <f t="shared" si="27"/>
        <v>12.897481644894603</v>
      </c>
      <c r="BF32" s="10">
        <f t="shared" si="27"/>
        <v>66.342169903746552</v>
      </c>
      <c r="BG32" s="10">
        <f t="shared" si="27"/>
        <v>3.739010337301786</v>
      </c>
      <c r="BH32" s="10">
        <f t="shared" si="27"/>
        <v>0.24397403359227868</v>
      </c>
      <c r="BI32" s="10">
        <f t="shared" si="27"/>
        <v>1.5064508934907852</v>
      </c>
      <c r="BJ32" s="10">
        <f t="shared" si="27"/>
        <v>0.5196177734681704</v>
      </c>
      <c r="BK32" s="10">
        <f t="shared" si="27"/>
        <v>7.1315486742358392</v>
      </c>
      <c r="BL32" s="10">
        <f t="shared" si="27"/>
        <v>0</v>
      </c>
      <c r="BM32" s="10">
        <f t="shared" si="27"/>
        <v>0.26977897945300044</v>
      </c>
      <c r="BN32" s="10">
        <f t="shared" si="27"/>
        <v>147.00999460047564</v>
      </c>
      <c r="BO32" s="10">
        <f t="shared" si="27"/>
        <v>0.2943043412214551</v>
      </c>
      <c r="BP32" s="10">
        <f t="shared" si="27"/>
        <v>8.84225417605152E-2</v>
      </c>
      <c r="BQ32" s="10">
        <f t="shared" si="27"/>
        <v>0.2855015286718155</v>
      </c>
      <c r="BR32" s="10">
        <f>BR58/BR17*1000000</f>
        <v>2.1113137522408731</v>
      </c>
      <c r="BS32" s="10">
        <f>BS58/BS17*1000000</f>
        <v>9.1921142954704688E-2</v>
      </c>
      <c r="BT32" s="10">
        <f>BT58/BT17*1000000</f>
        <v>40.662338932046445</v>
      </c>
      <c r="BU32" s="10">
        <f>BU58/BU17*1000000</f>
        <v>38.295300491095723</v>
      </c>
      <c r="BV32" s="10">
        <f>BV58/BV17*1000000</f>
        <v>5.1922678943997775</v>
      </c>
      <c r="BW32" s="10">
        <f>BW58/BW17*1000000</f>
        <v>104.44373344418618</v>
      </c>
      <c r="BX32" s="10">
        <f>BX58/BX17*1000000</f>
        <v>0.46918083383130521</v>
      </c>
      <c r="BY32" s="10">
        <f>BY58/BY17*1000000</f>
        <v>0.37040592144576723</v>
      </c>
      <c r="BZ32" s="10">
        <f>BZ58/BZ17*1000000</f>
        <v>0.46918083383130521</v>
      </c>
      <c r="CA32" s="10">
        <f>CA58/CA17*1000000</f>
        <v>0.76378275274863627</v>
      </c>
      <c r="CB32" s="10">
        <f>CB58/CB17*1000000</f>
        <v>69.294400073546612</v>
      </c>
      <c r="CC32" s="10">
        <f>CC58/CC17*1000000</f>
        <v>1.8579561019719686</v>
      </c>
      <c r="CD32" s="10">
        <f>CD58/CD17*1000000</f>
        <v>43.37316152751621</v>
      </c>
      <c r="CE32" s="10">
        <f>CE58/CE17*1000000</f>
        <v>0.13700080347874108</v>
      </c>
      <c r="CF32" s="10">
        <f>CF58/CF17*1000000</f>
        <v>29.910278156745704</v>
      </c>
      <c r="CG32" s="10">
        <f>CG58/CG17*1000000</f>
        <v>0.30496754199034831</v>
      </c>
      <c r="CH32" s="10">
        <f>CH58/CH17*1000000</f>
        <v>7.484551396832724E-2</v>
      </c>
      <c r="CI32" s="10">
        <f>CI58/CI17*1000000</f>
        <v>235.93093358374199</v>
      </c>
      <c r="CJ32" s="10">
        <f>CJ58/CJ17*1000000</f>
        <v>19.314610992722063</v>
      </c>
      <c r="CK32" s="10">
        <f>CK58/CK17*1000000</f>
        <v>0.36090833371638853</v>
      </c>
      <c r="CL32" s="10">
        <f>CL58/CL17*1000000</f>
        <v>0.15013786682601768</v>
      </c>
      <c r="CM32" s="10">
        <f>CM58/CM17*1000000</f>
        <v>0.15013786682601768</v>
      </c>
      <c r="CN32" s="10">
        <f>CN58/CN17*1000000</f>
        <v>0.17951266685719502</v>
      </c>
      <c r="CO32" s="10">
        <f>CO58/CO17*1000000</f>
        <v>1.3948619384173938E-2</v>
      </c>
      <c r="CP32" s="10">
        <f>CP58/CP17*1000000</f>
        <v>2.1113137522408731</v>
      </c>
      <c r="CQ32" s="10">
        <f>CQ58/CQ17*1000000</f>
        <v>1.5639361127710174</v>
      </c>
      <c r="CR32" s="10">
        <f>CR58/CR17*1000000</f>
        <v>40662.338932046448</v>
      </c>
      <c r="CS32" s="10">
        <f>CS58/CS17*1000000</f>
        <v>4.533008671477841</v>
      </c>
      <c r="CT32" s="10">
        <f>CT58/CT17*1000000</f>
        <v>0.87133583425813821</v>
      </c>
      <c r="CU32" s="10">
        <f>CU58/CU17*1000000</f>
        <v>0.45136384014150877</v>
      </c>
      <c r="CV32" s="10">
        <f>CV58/CV17*1000000</f>
        <v>1.0321978344288714</v>
      </c>
      <c r="CW32" s="10">
        <f>CW58/CW17*1000000</f>
        <v>0.23632812370762041</v>
      </c>
      <c r="CX32" s="10">
        <f>CX58/CX17*1000000</f>
        <v>0</v>
      </c>
      <c r="CY32" s="10">
        <f>CY58/CY17*1000000</f>
        <v>1.7828871685589596</v>
      </c>
      <c r="CZ32" s="10">
        <f>CZ58/CZ17*1000000</f>
        <v>5379.9402279322994</v>
      </c>
      <c r="DA32" s="10">
        <f>DA58/DA17*1000000</f>
        <v>0.11549066678924436</v>
      </c>
      <c r="DB32" s="10">
        <f>DB58/DB17*1000000</f>
        <v>2.873732607216744</v>
      </c>
      <c r="DC32" s="10">
        <f>DC58/DC17*1000000</f>
        <v>0.6207623339921885</v>
      </c>
      <c r="DD32" s="10">
        <f>DD58/DD17*1000000</f>
        <v>120.64650012804989</v>
      </c>
      <c r="DE32" s="10">
        <f>DE58/DE17*1000000</f>
        <v>0.2010775002134165</v>
      </c>
      <c r="DF32" s="10">
        <f>DF58/DF17*1000000</f>
        <v>1.7457891491397401</v>
      </c>
      <c r="DG32" s="10">
        <f>DG58/DG17*1000000</f>
        <v>3.2060690311805855</v>
      </c>
      <c r="DH32" s="10">
        <f>DH58/DH17*1000000</f>
        <v>0.13887752681406632</v>
      </c>
      <c r="DI32" s="10">
        <f>DI58/DI17*1000000</f>
        <v>0</v>
      </c>
      <c r="DJ32" s="10">
        <f>DJ58/DJ17*1000000</f>
        <v>4.0662338932046449</v>
      </c>
      <c r="DK32" s="10">
        <f>DK58/DK17*1000000</f>
        <v>0.14544605848770462</v>
      </c>
      <c r="DL32" s="10">
        <f>DL58/DL17*1000000</f>
        <v>0.11260340011951324</v>
      </c>
      <c r="DM32" s="10"/>
      <c r="DN32" s="10">
        <f>DN58/DN17*1000000</f>
        <v>7.5068933413008826E-2</v>
      </c>
      <c r="DO32" s="10">
        <f>DO58/DO17*1000000</f>
        <v>0.12743183141097178</v>
      </c>
      <c r="DP32" s="10">
        <f>DP58/DP17*1000000</f>
        <v>0.44572179213973995</v>
      </c>
      <c r="DQ32" s="10">
        <f>DQ58/DQ17*1000000</f>
        <v>96.964038991803065</v>
      </c>
      <c r="DR32" s="10">
        <f>DR58/DR17*1000000</f>
        <v>75.068933413008821</v>
      </c>
      <c r="DS32" s="10">
        <f>DS58/DS17*1000000</f>
        <v>8.7339816759366045</v>
      </c>
      <c r="DT32" s="10">
        <f>DT58/DT17*1000000</f>
        <v>0.61931870065732286</v>
      </c>
      <c r="DU32" s="10"/>
      <c r="DV32" s="10">
        <f>DV58/DV17*1000000</f>
        <v>5.4595587936733692</v>
      </c>
      <c r="DW32" s="10">
        <f>DW58/DW17*1000000</f>
        <v>2.9594483364743867</v>
      </c>
      <c r="DX32" s="10">
        <f>DX58/DX17*1000000</f>
        <v>50202.349219949647</v>
      </c>
      <c r="DY32" s="10">
        <f>DY58/DY17*1000000</f>
        <v>3.2041617920186692E-2</v>
      </c>
      <c r="DZ32" s="10">
        <f>DZ58/DZ17*1000000</f>
        <v>0.11549066678924436</v>
      </c>
      <c r="EA32" s="10">
        <f>EA58/EA17*1000000</f>
        <v>243.97403359227866</v>
      </c>
      <c r="EB32" s="10">
        <f>EB58/EB17*1000000</f>
        <v>3.1669706283613097</v>
      </c>
      <c r="EC32" s="10">
        <f>EC58/EC17*1000000</f>
        <v>19.184282983324479</v>
      </c>
      <c r="ED32" s="10">
        <f>ED58/ED17*1000000</f>
        <v>1.2795840922671959</v>
      </c>
      <c r="EE32" s="10">
        <f>EE58/EE17*1000000</f>
        <v>750.68933413008835</v>
      </c>
      <c r="EF32" s="10">
        <f>EF58/EF17*1000000</f>
        <v>8.132467786409288</v>
      </c>
      <c r="EG32" s="10"/>
      <c r="EH32" s="10">
        <f>EH58/EH17*1000000</f>
        <v>0.78822380083659271</v>
      </c>
      <c r="EI32" s="10">
        <f>EI58/EI17*1000000</f>
        <v>0.10311666677611103</v>
      </c>
      <c r="EJ32" s="10">
        <f>EJ58/EJ17*1000000</f>
        <v>0</v>
      </c>
      <c r="EK32" s="10">
        <f>EK58/EK17*1000000</f>
        <v>6.0911195971081726</v>
      </c>
      <c r="EL32" s="10">
        <f>EL58/EL17*1000000</f>
        <v>5.9820556313491409</v>
      </c>
      <c r="EM32" s="10">
        <f>EM58/EM17*1000000</f>
        <v>0.10992236678333435</v>
      </c>
      <c r="EN32" s="10">
        <f>EN58/EN17*1000000</f>
        <v>0</v>
      </c>
      <c r="EO32" s="10">
        <f>EO58/EO17*1000000</f>
        <v>0.57642216727846063</v>
      </c>
      <c r="EP32" s="10">
        <f>EP58/EP17*1000000</f>
        <v>0.54026883895726052</v>
      </c>
      <c r="EQ32" s="10">
        <f>EQ58/EQ17*1000000</f>
        <v>106.34765566842917</v>
      </c>
      <c r="ER32" s="10">
        <f>ER58/ER17*1000000</f>
        <v>0</v>
      </c>
      <c r="ES32" s="10">
        <f>ES58/ES17*1000000</f>
        <v>1.5834853141806549</v>
      </c>
      <c r="ET32" s="10">
        <f>ET58/ET17*1000000</f>
        <v>15.389131349666808</v>
      </c>
      <c r="EU32" s="10">
        <f>EU58/EU17*1000000</f>
        <v>1.1260340011951324</v>
      </c>
    </row>
    <row r="33" spans="1:151" s="3" customFormat="1" x14ac:dyDescent="0.2">
      <c r="A33" s="2">
        <f t="shared" si="18"/>
        <v>2007</v>
      </c>
      <c r="B33" s="4"/>
      <c r="D33" s="10">
        <f>D59/D18*1000000</f>
        <v>42.377946990151898</v>
      </c>
      <c r="E33" s="10">
        <f>E59/E18*1000000</f>
        <v>76.518518693004893</v>
      </c>
      <c r="F33" s="10">
        <f t="shared" ref="F33:BQ33" si="28">F59/F18*1000000</f>
        <v>9.5982390291853825</v>
      </c>
      <c r="G33" s="10">
        <f t="shared" si="28"/>
        <v>40.024637271263337</v>
      </c>
      <c r="H33" s="10">
        <f t="shared" si="28"/>
        <v>8.0037613664668736</v>
      </c>
      <c r="I33" s="10">
        <f t="shared" si="28"/>
        <v>16.989578129809587</v>
      </c>
      <c r="J33" s="10">
        <f t="shared" si="28"/>
        <v>1.6211254096583292</v>
      </c>
      <c r="K33" s="10">
        <f t="shared" si="28"/>
        <v>41.480697730153814</v>
      </c>
      <c r="L33" s="10">
        <f t="shared" si="28"/>
        <v>6.0894784107738067</v>
      </c>
      <c r="M33" s="10">
        <f t="shared" si="28"/>
        <v>51.281010449963375</v>
      </c>
      <c r="N33" s="10">
        <f t="shared" si="28"/>
        <v>68.738444508968144</v>
      </c>
      <c r="O33" s="10">
        <f t="shared" si="28"/>
        <v>3.5787560217802477</v>
      </c>
      <c r="P33" s="10">
        <f t="shared" si="28"/>
        <v>111.54558297948476</v>
      </c>
      <c r="Q33" s="10">
        <f t="shared" si="28"/>
        <v>0.96429580314972529</v>
      </c>
      <c r="R33" s="10">
        <f t="shared" si="28"/>
        <v>44.408062461399261</v>
      </c>
      <c r="S33" s="10">
        <f t="shared" si="28"/>
        <v>1.9561070991550069</v>
      </c>
      <c r="T33" s="10">
        <f t="shared" si="28"/>
        <v>0.94193184703419597</v>
      </c>
      <c r="U33" s="10">
        <f t="shared" si="28"/>
        <v>171.93485052766982</v>
      </c>
      <c r="V33" s="10">
        <f t="shared" si="28"/>
        <v>3.6479181743950568</v>
      </c>
      <c r="W33" s="10">
        <f t="shared" si="28"/>
        <v>38.197897204858606</v>
      </c>
      <c r="X33" s="10">
        <f t="shared" si="28"/>
        <v>4.2814900800275177</v>
      </c>
      <c r="Y33" s="10">
        <f t="shared" si="28"/>
        <v>2.8193748095330937</v>
      </c>
      <c r="Z33" s="10">
        <f t="shared" si="28"/>
        <v>95.906221851774589</v>
      </c>
      <c r="AA33" s="10">
        <f t="shared" si="28"/>
        <v>157.7492690580695</v>
      </c>
      <c r="AB33" s="10">
        <f t="shared" si="28"/>
        <v>65.504266046946384</v>
      </c>
      <c r="AC33" s="10">
        <f t="shared" si="28"/>
        <v>7.6181681175153191</v>
      </c>
      <c r="AD33" s="10">
        <f t="shared" si="28"/>
        <v>15.281691059418076</v>
      </c>
      <c r="AE33" s="10">
        <f t="shared" si="28"/>
        <v>9.9365357151944682</v>
      </c>
      <c r="AF33" s="10">
        <f t="shared" si="28"/>
        <v>14.844890445043658</v>
      </c>
      <c r="AG33" s="10">
        <f t="shared" si="28"/>
        <v>20.937942493382476</v>
      </c>
      <c r="AH33" s="10">
        <f t="shared" si="28"/>
        <v>39.07993902518956</v>
      </c>
      <c r="AI33" s="10">
        <f t="shared" si="28"/>
        <v>28.532943358328978</v>
      </c>
      <c r="AJ33" s="10">
        <f t="shared" si="28"/>
        <v>26.981255341326683</v>
      </c>
      <c r="AK33" s="10">
        <f t="shared" si="28"/>
        <v>82.180668949495413</v>
      </c>
      <c r="AL33" s="10">
        <f t="shared" si="28"/>
        <v>7.2399078813780826E-2</v>
      </c>
      <c r="AM33" s="10">
        <f t="shared" si="28"/>
        <v>52.859204782991277</v>
      </c>
      <c r="AN33" s="10">
        <f t="shared" si="28"/>
        <v>0.25141548591564883</v>
      </c>
      <c r="AO33" s="10">
        <f t="shared" si="28"/>
        <v>0.39565273041161142</v>
      </c>
      <c r="AP33" s="10">
        <f t="shared" si="28"/>
        <v>59.328918230681936</v>
      </c>
      <c r="AQ33" s="10">
        <f t="shared" si="28"/>
        <v>0.28758301319061125</v>
      </c>
      <c r="AR33" s="10">
        <f t="shared" si="28"/>
        <v>0.70185353916494531</v>
      </c>
      <c r="AS33" s="10">
        <f t="shared" si="28"/>
        <v>7.1327906189553758</v>
      </c>
      <c r="AT33" s="10">
        <f t="shared" si="28"/>
        <v>27.484676339259934</v>
      </c>
      <c r="AU33" s="10">
        <f t="shared" si="28"/>
        <v>9.2057215442335236E-2</v>
      </c>
      <c r="AV33" s="10">
        <f t="shared" si="28"/>
        <v>2.4343433449325325</v>
      </c>
      <c r="AW33" s="10">
        <f t="shared" si="28"/>
        <v>0.8968128555996524</v>
      </c>
      <c r="AX33" s="10">
        <f t="shared" si="28"/>
        <v>91.395780725082233</v>
      </c>
      <c r="AY33" s="10">
        <f t="shared" si="28"/>
        <v>0.38489097614441553</v>
      </c>
      <c r="AZ33" s="10">
        <f t="shared" si="28"/>
        <v>2.1620899975723744</v>
      </c>
      <c r="BA33" s="10">
        <f t="shared" si="28"/>
        <v>15.857761434897384</v>
      </c>
      <c r="BB33" s="10">
        <f t="shared" si="28"/>
        <v>17.510007237096271</v>
      </c>
      <c r="BC33" s="10">
        <f t="shared" si="28"/>
        <v>34.77787500318064</v>
      </c>
      <c r="BD33" s="10">
        <f t="shared" si="28"/>
        <v>0.37469382901683407</v>
      </c>
      <c r="BE33" s="10">
        <f t="shared" si="28"/>
        <v>11.940294315230414</v>
      </c>
      <c r="BF33" s="10">
        <f t="shared" si="28"/>
        <v>66.612093692098895</v>
      </c>
      <c r="BG33" s="10">
        <f t="shared" si="28"/>
        <v>2.2205248623716276</v>
      </c>
      <c r="BH33" s="10">
        <f t="shared" si="28"/>
        <v>0.2760073447351401</v>
      </c>
      <c r="BI33" s="10">
        <f t="shared" si="28"/>
        <v>1.1215150909613458</v>
      </c>
      <c r="BJ33" s="10">
        <f t="shared" si="28"/>
        <v>0.34421787545810184</v>
      </c>
      <c r="BK33" s="10">
        <f t="shared" si="28"/>
        <v>5.2384421506497336</v>
      </c>
      <c r="BL33" s="10">
        <f t="shared" si="28"/>
        <v>0</v>
      </c>
      <c r="BM33" s="10">
        <f t="shared" si="28"/>
        <v>0.28882649320047632</v>
      </c>
      <c r="BN33" s="10">
        <f t="shared" si="28"/>
        <v>152.50614335865748</v>
      </c>
      <c r="BO33" s="10">
        <f t="shared" si="28"/>
        <v>0.28055375429186985</v>
      </c>
      <c r="BP33" s="10">
        <f t="shared" si="28"/>
        <v>1.4608716199813339E-2</v>
      </c>
      <c r="BQ33" s="10">
        <f t="shared" si="28"/>
        <v>0.25456465037547082</v>
      </c>
      <c r="BR33" s="10">
        <f>BR59/BR18*1000000</f>
        <v>1.7895677344771341</v>
      </c>
      <c r="BS33" s="10">
        <f>BS59/BS18*1000000</f>
        <v>7.2670909667438818E-2</v>
      </c>
      <c r="BT33" s="10">
        <f>BT59/BT18*1000000</f>
        <v>39.881795225490421</v>
      </c>
      <c r="BU33" s="10">
        <f>BU59/BU18*1000000</f>
        <v>37.982662119514693</v>
      </c>
      <c r="BV33" s="10">
        <f>BV59/BV18*1000000</f>
        <v>5.2542682598661985</v>
      </c>
      <c r="BW33" s="10">
        <f>BW59/BW18*1000000</f>
        <v>127.15934709576658</v>
      </c>
      <c r="BX33" s="10">
        <f>BX59/BX18*1000000</f>
        <v>0.28961779866129944</v>
      </c>
      <c r="BY33" s="10">
        <f>BY59/BY18*1000000</f>
        <v>0.51476502609342278</v>
      </c>
      <c r="BZ33" s="10">
        <f>BZ59/BZ18*1000000</f>
        <v>0.14771035268700158</v>
      </c>
      <c r="CA33" s="10">
        <f>CA59/CA18*1000000</f>
        <v>0.28707826020563426</v>
      </c>
      <c r="CB33" s="10">
        <f>CB59/CB18*1000000</f>
        <v>71.82618798241559</v>
      </c>
      <c r="CC33" s="10">
        <f>CC59/CC18*1000000</f>
        <v>1.756698123027554</v>
      </c>
      <c r="CD33" s="10">
        <f>CD59/CD18*1000000</f>
        <v>45.368179753864773</v>
      </c>
      <c r="CE33" s="10">
        <f>CE59/CE18*1000000</f>
        <v>0.13483845052427715</v>
      </c>
      <c r="CF33" s="10">
        <f>CF59/CF18*1000000</f>
        <v>32.443523893752129</v>
      </c>
      <c r="CG33" s="10">
        <f>CG59/CG18*1000000</f>
        <v>0.27300038398401189</v>
      </c>
      <c r="CH33" s="10">
        <f>CH59/CH18*1000000</f>
        <v>7.5739236964508461E-2</v>
      </c>
      <c r="CI33" s="10">
        <f>CI59/CI18*1000000</f>
        <v>149.21760118380769</v>
      </c>
      <c r="CJ33" s="10">
        <f>CJ59/CJ18*1000000</f>
        <v>17.80437286852251</v>
      </c>
      <c r="CK33" s="10">
        <f>CK59/CK18*1000000</f>
        <v>0.65739222899160032</v>
      </c>
      <c r="CL33" s="10">
        <f>CL59/CL18*1000000</f>
        <v>0.1392697611048872</v>
      </c>
      <c r="CM33" s="10">
        <f>CM59/CM18*1000000</f>
        <v>0.28486996589636021</v>
      </c>
      <c r="CN33" s="10">
        <f>CN59/CN18*1000000</f>
        <v>5.5735428110157421E-2</v>
      </c>
      <c r="CO33" s="10">
        <f>CO59/CO18*1000000</f>
        <v>1.0265584356625593E-2</v>
      </c>
      <c r="CP33" s="10">
        <f>CP59/CP18*1000000</f>
        <v>1.6617414677287676</v>
      </c>
      <c r="CQ33" s="10">
        <f>CQ59/CQ18*1000000</f>
        <v>1.5034803755641233</v>
      </c>
      <c r="CR33" s="10">
        <f>CR59/CR18*1000000</f>
        <v>36083.529013538959</v>
      </c>
      <c r="CS33" s="10">
        <f>CS59/CS18*1000000</f>
        <v>4.3241799951447488</v>
      </c>
      <c r="CT33" s="10">
        <f>CT59/CT18*1000000</f>
        <v>0</v>
      </c>
      <c r="CU33" s="10">
        <f>CU59/CU18*1000000</f>
        <v>1.3101614465275637</v>
      </c>
      <c r="CV33" s="10">
        <f>CV59/CV18*1000000</f>
        <v>1.0730102048762897</v>
      </c>
      <c r="CW33" s="10">
        <f>CW59/CW18*1000000</f>
        <v>0.20749787639364509</v>
      </c>
      <c r="CX33" s="10">
        <f>CX59/CX18*1000000</f>
        <v>0</v>
      </c>
      <c r="CY33" s="10">
        <f>CY59/CY18*1000000</f>
        <v>1.4955673209558911</v>
      </c>
      <c r="CZ33" s="10">
        <f>CZ59/CZ18*1000000</f>
        <v>4937.7460755369102</v>
      </c>
      <c r="DA33" s="10">
        <f>DA59/DA18*1000000</f>
        <v>0</v>
      </c>
      <c r="DB33" s="10">
        <f>DB59/DB18*1000000</f>
        <v>9.9704488063726053</v>
      </c>
      <c r="DC33" s="10">
        <f>DC59/DC18*1000000</f>
        <v>0.56243557369281361</v>
      </c>
      <c r="DD33" s="10">
        <f>DD59/DD18*1000000</f>
        <v>153.28717212518427</v>
      </c>
      <c r="DE33" s="10">
        <f>DE59/DE18*1000000</f>
        <v>0.25773949295384968</v>
      </c>
      <c r="DF33" s="10">
        <f>DF59/DF18*1000000</f>
        <v>2.7603678865926375</v>
      </c>
      <c r="DG33" s="10">
        <f>DG59/DG18*1000000</f>
        <v>0.92318970429375979</v>
      </c>
      <c r="DH33" s="10">
        <f>DH59/DH18*1000000</f>
        <v>0.16712371332586462</v>
      </c>
      <c r="DI33" s="10">
        <f>DI59/DI18*1000000</f>
        <v>0</v>
      </c>
      <c r="DJ33" s="10">
        <f>DJ59/DJ18*1000000</f>
        <v>4.0092810015043279</v>
      </c>
      <c r="DK33" s="10">
        <f>DK59/DK18*1000000</f>
        <v>9.0208822533847377E-2</v>
      </c>
      <c r="DL33" s="10">
        <f>DL59/DL18*1000000</f>
        <v>6.07722593912235E-2</v>
      </c>
      <c r="DM33" s="10"/>
      <c r="DN33" s="10">
        <f>DN59/DN18*1000000</f>
        <v>0.2373916382469668</v>
      </c>
      <c r="DO33" s="10">
        <f>DO59/DO18*1000000</f>
        <v>3.8686044751357562E-2</v>
      </c>
      <c r="DP33" s="10">
        <f>DP59/DP18*1000000</f>
        <v>0.18991331059757346</v>
      </c>
      <c r="DQ33" s="10">
        <f>DQ59/DQ18*1000000</f>
        <v>93.901581351022429</v>
      </c>
      <c r="DR33" s="10">
        <f>DR59/DR18*1000000</f>
        <v>142.43498294818008</v>
      </c>
      <c r="DS33" s="10">
        <f>DS59/DS18*1000000</f>
        <v>10.22610133986934</v>
      </c>
      <c r="DT33" s="10">
        <f>DT59/DT18*1000000</f>
        <v>0.76914890792017232</v>
      </c>
      <c r="DU33" s="10"/>
      <c r="DV33" s="10">
        <f>DV59/DV18*1000000</f>
        <v>4.9204812291189484</v>
      </c>
      <c r="DW33" s="10">
        <f>DW59/DW18*1000000</f>
        <v>2.8243517986305795</v>
      </c>
      <c r="DX33" s="10">
        <f>DX59/DX18*1000000</f>
        <v>33234.829354575348</v>
      </c>
      <c r="DY33" s="10">
        <f>DY59/DY18*1000000</f>
        <v>4.4004303675047499E-2</v>
      </c>
      <c r="DZ33" s="10">
        <f>DZ59/DZ18*1000000</f>
        <v>9.4956655298786705E-2</v>
      </c>
      <c r="EA33" s="10">
        <f>EA59/EA18*1000000</f>
        <v>360.83529013538953</v>
      </c>
      <c r="EB33" s="10">
        <f>EB59/EB18*1000000</f>
        <v>2.5519601111548931</v>
      </c>
      <c r="EC33" s="10">
        <f>EC59/EC18*1000000</f>
        <v>0</v>
      </c>
      <c r="ED33" s="10">
        <f>ED59/ED18*1000000</f>
        <v>0</v>
      </c>
      <c r="EE33" s="10">
        <f>EE59/EE18*1000000</f>
        <v>1120.4885325256835</v>
      </c>
      <c r="EF33" s="10">
        <f>EF59/EF18*1000000</f>
        <v>10.603493175031183</v>
      </c>
      <c r="EG33" s="10"/>
      <c r="EH33" s="10">
        <f>EH59/EH18*1000000</f>
        <v>0.68368791815126428</v>
      </c>
      <c r="EI33" s="10">
        <f>EI59/EI18*1000000</f>
        <v>0.13565236471255246</v>
      </c>
      <c r="EJ33" s="10">
        <f>EJ59/EJ18*1000000</f>
        <v>0</v>
      </c>
      <c r="EK33" s="10">
        <f>EK59/EK18*1000000</f>
        <v>4.9977186999361427</v>
      </c>
      <c r="EL33" s="10">
        <f>EL59/EL18*1000000</f>
        <v>5.4006597701184953</v>
      </c>
      <c r="EM33" s="10">
        <f>EM59/EM18*1000000</f>
        <v>0</v>
      </c>
      <c r="EN33" s="10">
        <f>EN59/EN18*1000000</f>
        <v>0</v>
      </c>
      <c r="EO33" s="10">
        <f>EO59/EO18*1000000</f>
        <v>0</v>
      </c>
      <c r="EP33" s="10">
        <f>EP59/EP18*1000000</f>
        <v>0</v>
      </c>
      <c r="EQ33" s="10">
        <f>EQ59/EQ18*1000000</f>
        <v>164.5915358512303</v>
      </c>
      <c r="ER33" s="10">
        <f>ER59/ER18*1000000</f>
        <v>0</v>
      </c>
      <c r="ES33" s="10">
        <f>ES59/ES18*1000000</f>
        <v>2.7300038398401183</v>
      </c>
      <c r="ET33" s="10">
        <f>ET59/ET18*1000000</f>
        <v>0</v>
      </c>
      <c r="EU33" s="10">
        <f>EU59/EU18*1000000</f>
        <v>0</v>
      </c>
    </row>
    <row r="34" spans="1:151" s="3" customFormat="1" x14ac:dyDescent="0.2">
      <c r="A34" s="2">
        <f t="shared" si="18"/>
        <v>2006</v>
      </c>
      <c r="B34" s="4"/>
      <c r="D34" s="10">
        <f>D60/D19*1000000</f>
        <v>33.078843905042007</v>
      </c>
      <c r="E34" s="10">
        <f>E60/E19*1000000</f>
        <v>68.99663564818114</v>
      </c>
      <c r="F34" s="10">
        <f t="shared" ref="F34:BQ34" si="29">F60/F19*1000000</f>
        <v>5.0599111479476697</v>
      </c>
      <c r="G34" s="10">
        <f t="shared" si="29"/>
        <v>25.185004153708228</v>
      </c>
      <c r="H34" s="10">
        <f t="shared" si="29"/>
        <v>4.5534198759695288</v>
      </c>
      <c r="I34" s="10">
        <f t="shared" si="29"/>
        <v>13.382206902729912</v>
      </c>
      <c r="J34" s="10">
        <f t="shared" si="29"/>
        <v>1.0293925184277564</v>
      </c>
      <c r="K34" s="10">
        <f t="shared" si="29"/>
        <v>24.936903937903871</v>
      </c>
      <c r="L34" s="10">
        <f t="shared" si="29"/>
        <v>4.2424482730283835</v>
      </c>
      <c r="M34" s="10">
        <f t="shared" si="29"/>
        <v>35.850703909820432</v>
      </c>
      <c r="N34" s="10">
        <f t="shared" si="29"/>
        <v>55.461391067586533</v>
      </c>
      <c r="O34" s="10">
        <f t="shared" si="29"/>
        <v>1.7034229161619301</v>
      </c>
      <c r="P34" s="10">
        <f t="shared" si="29"/>
        <v>85.472520631725146</v>
      </c>
      <c r="Q34" s="10">
        <f t="shared" si="29"/>
        <v>0.43668861658804692</v>
      </c>
      <c r="R34" s="10">
        <f t="shared" si="29"/>
        <v>29.595881230546762</v>
      </c>
      <c r="S34" s="10">
        <f t="shared" si="29"/>
        <v>1.1277533255205392</v>
      </c>
      <c r="T34" s="10">
        <f t="shared" si="29"/>
        <v>0.6286927716858951</v>
      </c>
      <c r="U34" s="10">
        <f t="shared" si="29"/>
        <v>132.4768016986379</v>
      </c>
      <c r="V34" s="10">
        <f t="shared" si="29"/>
        <v>1.812907876243449</v>
      </c>
      <c r="W34" s="10">
        <f t="shared" si="29"/>
        <v>18.897802950240898</v>
      </c>
      <c r="X34" s="10">
        <f t="shared" si="29"/>
        <v>1.9388932292450551</v>
      </c>
      <c r="Y34" s="10">
        <f t="shared" si="29"/>
        <v>1.4413578521370176</v>
      </c>
      <c r="Z34" s="10">
        <f t="shared" si="29"/>
        <v>75.419342571982497</v>
      </c>
      <c r="AA34" s="10">
        <f t="shared" si="29"/>
        <v>110.62677075054472</v>
      </c>
      <c r="AB34" s="10">
        <f t="shared" si="29"/>
        <v>40.486140557804227</v>
      </c>
      <c r="AC34" s="10">
        <f t="shared" si="29"/>
        <v>4.2194686827538517</v>
      </c>
      <c r="AD34" s="10">
        <f t="shared" si="29"/>
        <v>11.710231794250971</v>
      </c>
      <c r="AE34" s="10">
        <f t="shared" si="29"/>
        <v>5.7345451688594213</v>
      </c>
      <c r="AF34" s="10">
        <f t="shared" si="29"/>
        <v>10.441836884370394</v>
      </c>
      <c r="AG34" s="10">
        <f t="shared" si="29"/>
        <v>14.477638870354042</v>
      </c>
      <c r="AH34" s="10">
        <f t="shared" si="29"/>
        <v>19.922768533982779</v>
      </c>
      <c r="AI34" s="10">
        <f t="shared" si="29"/>
        <v>18.505175004855907</v>
      </c>
      <c r="AJ34" s="10">
        <f t="shared" si="29"/>
        <v>19.039650865848035</v>
      </c>
      <c r="AK34" s="10">
        <f t="shared" si="29"/>
        <v>68.398981710502127</v>
      </c>
      <c r="AL34" s="10">
        <f t="shared" si="29"/>
        <v>3.5218698649501792E-2</v>
      </c>
      <c r="AM34" s="10">
        <f t="shared" si="29"/>
        <v>35.169131592143231</v>
      </c>
      <c r="AN34" s="10">
        <f t="shared" si="29"/>
        <v>0.14567460142594768</v>
      </c>
      <c r="AO34" s="10">
        <f t="shared" si="29"/>
        <v>0.24022630868950295</v>
      </c>
      <c r="AP34" s="10">
        <f t="shared" si="29"/>
        <v>38.320900762149506</v>
      </c>
      <c r="AQ34" s="10">
        <f t="shared" si="29"/>
        <v>0.19355376871554239</v>
      </c>
      <c r="AR34" s="10">
        <f t="shared" si="29"/>
        <v>0.36347284966933491</v>
      </c>
      <c r="AS34" s="10">
        <f t="shared" si="29"/>
        <v>4.6704463735912665</v>
      </c>
      <c r="AT34" s="10">
        <f t="shared" si="29"/>
        <v>18.097048587942556</v>
      </c>
      <c r="AU34" s="10">
        <f t="shared" si="29"/>
        <v>8.3254003164148369E-2</v>
      </c>
      <c r="AV34" s="10">
        <f t="shared" si="29"/>
        <v>0.96090523475801159</v>
      </c>
      <c r="AW34" s="10">
        <f t="shared" si="29"/>
        <v>0.35233191941127096</v>
      </c>
      <c r="AX34" s="10">
        <f t="shared" si="29"/>
        <v>48.94611039548623</v>
      </c>
      <c r="AY34" s="10">
        <f t="shared" si="29"/>
        <v>0.30236484720385437</v>
      </c>
      <c r="AZ34" s="10">
        <f t="shared" si="29"/>
        <v>1.7000631076487902</v>
      </c>
      <c r="BA34" s="10">
        <f t="shared" si="29"/>
        <v>13.388612937628299</v>
      </c>
      <c r="BB34" s="10">
        <f t="shared" si="29"/>
        <v>11.146500723192936</v>
      </c>
      <c r="BC34" s="10">
        <f t="shared" si="29"/>
        <v>25.143686976167974</v>
      </c>
      <c r="BD34" s="10">
        <f t="shared" si="29"/>
        <v>0</v>
      </c>
      <c r="BE34" s="10">
        <f t="shared" si="29"/>
        <v>10.385954452278085</v>
      </c>
      <c r="BF34" s="10">
        <f t="shared" si="29"/>
        <v>57.654314085480706</v>
      </c>
      <c r="BG34" s="10">
        <f t="shared" si="29"/>
        <v>0</v>
      </c>
      <c r="BH34" s="10">
        <f t="shared" si="29"/>
        <v>0.19730587487031176</v>
      </c>
      <c r="BI34" s="10">
        <f t="shared" si="29"/>
        <v>0.41033250565342128</v>
      </c>
      <c r="BJ34" s="10">
        <f t="shared" si="29"/>
        <v>0.1789685999736797</v>
      </c>
      <c r="BK34" s="10">
        <f t="shared" si="29"/>
        <v>3.939711462507848</v>
      </c>
      <c r="BL34" s="10">
        <f t="shared" si="29"/>
        <v>0</v>
      </c>
      <c r="BM34" s="10">
        <f t="shared" si="29"/>
        <v>0.18817727514011062</v>
      </c>
      <c r="BN34" s="10">
        <f t="shared" si="29"/>
        <v>122.29702987829241</v>
      </c>
      <c r="BO34" s="10">
        <f t="shared" si="29"/>
        <v>0.18053371077271738</v>
      </c>
      <c r="BP34" s="10">
        <f t="shared" si="29"/>
        <v>1.2935262775588621E-2</v>
      </c>
      <c r="BQ34" s="10">
        <f t="shared" si="29"/>
        <v>0.31280532110207621</v>
      </c>
      <c r="BR34" s="10">
        <f>BR60/BR19*1000000</f>
        <v>0.49893156420127538</v>
      </c>
      <c r="BS34" s="10">
        <f>BS60/BS19*1000000</f>
        <v>7.3538665925358057E-2</v>
      </c>
      <c r="BT34" s="10">
        <f>BT60/BT19*1000000</f>
        <v>30.535433015643481</v>
      </c>
      <c r="BU34" s="10">
        <f>BU60/BU19*1000000</f>
        <v>28.437600866487106</v>
      </c>
      <c r="BV34" s="10">
        <f>BV60/BV19*1000000</f>
        <v>3.6514398920804445</v>
      </c>
      <c r="BW34" s="10">
        <f>BW60/BW19*1000000</f>
        <v>100.26837232257513</v>
      </c>
      <c r="BX34" s="10">
        <f>BX60/BX19*1000000</f>
        <v>0.14413578521370177</v>
      </c>
      <c r="BY34" s="10">
        <f>BY60/BY19*1000000</f>
        <v>9.1033127503390585E-2</v>
      </c>
      <c r="BZ34" s="10">
        <f>BZ60/BZ19*1000000</f>
        <v>0.10142888589112346</v>
      </c>
      <c r="CA34" s="10">
        <f>CA60/CA19*1000000</f>
        <v>0.55866583416163484</v>
      </c>
      <c r="CB34" s="10">
        <f>CB60/CB19*1000000</f>
        <v>76.379646865380408</v>
      </c>
      <c r="CC34" s="10">
        <f>CC60/CC19*1000000</f>
        <v>1.6719751084789405</v>
      </c>
      <c r="CD34" s="10">
        <f>CD60/CD19*1000000</f>
        <v>24.556467110482526</v>
      </c>
      <c r="CE34" s="10">
        <f>CE60/CE19*1000000</f>
        <v>0.16335388990886199</v>
      </c>
      <c r="CF34" s="10">
        <f>CF60/CF19*1000000</f>
        <v>27.425836908718253</v>
      </c>
      <c r="CG34" s="10">
        <f>CG60/CG19*1000000</f>
        <v>0.16815841608265208</v>
      </c>
      <c r="CH34" s="10">
        <f>CH60/CH19*1000000</f>
        <v>4.2325587721483857E-2</v>
      </c>
      <c r="CI34" s="10">
        <f>CI60/CI19*1000000</f>
        <v>90.599636420041122</v>
      </c>
      <c r="CJ34" s="10">
        <f>CJ60/CJ19*1000000</f>
        <v>17.456445098103881</v>
      </c>
      <c r="CK34" s="10">
        <f>CK60/CK19*1000000</f>
        <v>0.66524208560170051</v>
      </c>
      <c r="CL34" s="10">
        <f>CL60/CL19*1000000</f>
        <v>0.21780518654514938</v>
      </c>
      <c r="CM34" s="10">
        <f>CM60/CM19*1000000</f>
        <v>6.4060348983867463E-2</v>
      </c>
      <c r="CN34" s="10">
        <f>CN60/CN19*1000000</f>
        <v>1.2533546540321893E-2</v>
      </c>
      <c r="CO34" s="10">
        <f>CO60/CO19*1000000</f>
        <v>3.2463014687770671E-3</v>
      </c>
      <c r="CP34" s="10">
        <f>CP60/CP19*1000000</f>
        <v>1.7616595970563549</v>
      </c>
      <c r="CQ34" s="10">
        <f>CQ60/CQ19*1000000</f>
        <v>0.47244507375602246</v>
      </c>
      <c r="CR34" s="10">
        <f>CR60/CR19*1000000</f>
        <v>40358.019859836495</v>
      </c>
      <c r="CS34" s="10">
        <f>CS60/CS19*1000000</f>
        <v>3.6366567346226293</v>
      </c>
      <c r="CT34" s="10">
        <f>CT60/CT19*1000000</f>
        <v>0</v>
      </c>
      <c r="CU34" s="10">
        <f>CU60/CU19*1000000</f>
        <v>0</v>
      </c>
      <c r="CV34" s="10">
        <f>CV60/CV19*1000000</f>
        <v>0.84559660658705038</v>
      </c>
      <c r="CW34" s="10">
        <f>CW60/CW19*1000000</f>
        <v>0.15303305590590557</v>
      </c>
      <c r="CX34" s="10">
        <f>CX60/CX19*1000000</f>
        <v>0</v>
      </c>
      <c r="CY34" s="10">
        <f>CY60/CY19*1000000</f>
        <v>1.2011315434475147</v>
      </c>
      <c r="CZ34" s="10">
        <f>CZ60/CZ19*1000000</f>
        <v>6149.7935024512753</v>
      </c>
      <c r="DA34" s="10">
        <f>DA60/DA19*1000000</f>
        <v>0</v>
      </c>
      <c r="DB34" s="10">
        <f>DB60/DB19*1000000</f>
        <v>8.4379490927187906</v>
      </c>
      <c r="DC34" s="10">
        <f>DC60/DC19*1000000</f>
        <v>0.52849787911690649</v>
      </c>
      <c r="DD34" s="10">
        <f>DD60/DD19*1000000</f>
        <v>70.008809960940852</v>
      </c>
      <c r="DE34" s="10">
        <f>DE60/DE19*1000000</f>
        <v>0</v>
      </c>
      <c r="DF34" s="10">
        <f>DF60/DF19*1000000</f>
        <v>0</v>
      </c>
      <c r="DG34" s="10">
        <f>DG60/DG19*1000000</f>
        <v>1.3345906038305719</v>
      </c>
      <c r="DH34" s="10">
        <f>DH60/DH19*1000000</f>
        <v>0.13068311192708962</v>
      </c>
      <c r="DI34" s="10">
        <f>DI60/DI19*1000000</f>
        <v>0</v>
      </c>
      <c r="DJ34" s="10">
        <f>DJ60/DJ19*1000000</f>
        <v>6.085733153467408</v>
      </c>
      <c r="DK34" s="10">
        <f>DK60/DK19*1000000</f>
        <v>8.6481471128221063E-2</v>
      </c>
      <c r="DL34" s="10">
        <f>DL60/DL19*1000000</f>
        <v>2.3061725634192284E-2</v>
      </c>
      <c r="DM34" s="10"/>
      <c r="DN34" s="10">
        <f>DN60/DN19*1000000</f>
        <v>0.28827157042740353</v>
      </c>
      <c r="DO34" s="10">
        <f>DO60/DO19*1000000</f>
        <v>3.914799104569678E-2</v>
      </c>
      <c r="DP34" s="10">
        <f>DP60/DP19*1000000</f>
        <v>0.20819613419756919</v>
      </c>
      <c r="DQ34" s="10">
        <f>DQ60/DQ19*1000000</f>
        <v>74.73707381451203</v>
      </c>
      <c r="DR34" s="10">
        <f>DR60/DR19*1000000</f>
        <v>163.35388990886202</v>
      </c>
      <c r="DS34" s="10">
        <f>DS60/DS19*1000000</f>
        <v>6.4306734941497714</v>
      </c>
      <c r="DT34" s="10">
        <f>DT60/DT19*1000000</f>
        <v>0.30748967512256375</v>
      </c>
      <c r="DU34" s="10"/>
      <c r="DV34" s="10">
        <f>DV60/DV19*1000000</f>
        <v>3.0574257469573105</v>
      </c>
      <c r="DW34" s="10">
        <f>DW60/DW19*1000000</f>
        <v>1.7247017034118159</v>
      </c>
      <c r="DX34" s="10">
        <f>DX60/DX19*1000000</f>
        <v>6726.3366433060819</v>
      </c>
      <c r="DY34" s="10">
        <f>DY60/DY19*1000000</f>
        <v>0</v>
      </c>
      <c r="DZ34" s="10">
        <f>DZ60/DZ19*1000000</f>
        <v>8.5003155382439508E-2</v>
      </c>
      <c r="EA34" s="10">
        <f>EA60/EA19*1000000</f>
        <v>211.39915164676262</v>
      </c>
      <c r="EB34" s="10">
        <f>EB60/EB19*1000000</f>
        <v>0</v>
      </c>
      <c r="EC34" s="10">
        <f>EC60/EC19*1000000</f>
        <v>0</v>
      </c>
      <c r="ED34" s="10">
        <f>ED60/ED19*1000000</f>
        <v>0</v>
      </c>
      <c r="EE34" s="10">
        <f>EE60/EE19*1000000</f>
        <v>490.06166972658599</v>
      </c>
      <c r="EF34" s="10">
        <f>EF60/EF19*1000000</f>
        <v>9.9293540924994552</v>
      </c>
      <c r="EG34" s="10"/>
      <c r="EH34" s="10">
        <f>EH60/EH19*1000000</f>
        <v>0</v>
      </c>
      <c r="EI34" s="10">
        <f>EI60/EI19*1000000</f>
        <v>0</v>
      </c>
      <c r="EJ34" s="10">
        <f>EJ60/EJ19*1000000</f>
        <v>0</v>
      </c>
      <c r="EK34" s="10">
        <f>EK60/EK19*1000000</f>
        <v>2.3601181204582744</v>
      </c>
      <c r="EL34" s="10">
        <f>EL60/EL19*1000000</f>
        <v>0</v>
      </c>
      <c r="EM34" s="10">
        <f>EM60/EM19*1000000</f>
        <v>0</v>
      </c>
      <c r="EN34" s="10">
        <f>EN60/EN19*1000000</f>
        <v>0</v>
      </c>
      <c r="EO34" s="10">
        <f>EO60/EO19*1000000</f>
        <v>0</v>
      </c>
      <c r="EP34" s="10">
        <f>EP60/EP19*1000000</f>
        <v>0</v>
      </c>
      <c r="EQ34" s="10">
        <f>EQ60/EQ19*1000000</f>
        <v>112.10561072176803</v>
      </c>
      <c r="ER34" s="10">
        <f>ER60/ER19*1000000</f>
        <v>0</v>
      </c>
      <c r="ES34" s="10">
        <f>ES60/ES19*1000000</f>
        <v>0</v>
      </c>
      <c r="ET34" s="10">
        <f>ET60/ET19*1000000</f>
        <v>0</v>
      </c>
      <c r="EU34" s="10">
        <f>EU60/EU19*1000000</f>
        <v>0</v>
      </c>
    </row>
    <row r="35" spans="1:151" s="3" customFormat="1" x14ac:dyDescent="0.2">
      <c r="A35" s="2"/>
      <c r="B35" s="4"/>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row>
    <row r="36" spans="1:151" s="3" customFormat="1" x14ac:dyDescent="0.2">
      <c r="A36" s="1" t="s">
        <v>159</v>
      </c>
      <c r="B36" s="4"/>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row>
    <row r="37" spans="1:151" s="3" customFormat="1" x14ac:dyDescent="0.2">
      <c r="A37" s="2" t="s">
        <v>160</v>
      </c>
      <c r="B37" s="4"/>
      <c r="D37" s="12">
        <f>SUM(D22:D24)/SUM(D27:D29)-1</f>
        <v>-0.12793570070625671</v>
      </c>
      <c r="E37" s="12">
        <f t="shared" ref="E37:BP37" si="30">SUM(E22:E24)/SUM(E27:E29)-1</f>
        <v>-0.26422914036844325</v>
      </c>
      <c r="F37" s="12">
        <f t="shared" si="30"/>
        <v>-0.24460839073954543</v>
      </c>
      <c r="G37" s="12">
        <f t="shared" si="30"/>
        <v>6.9704643557174428E-2</v>
      </c>
      <c r="H37" s="12">
        <f t="shared" si="30"/>
        <v>-9.4758360970192967E-2</v>
      </c>
      <c r="I37" s="12">
        <f t="shared" si="30"/>
        <v>-8.9368421851084734E-2</v>
      </c>
      <c r="J37" s="12">
        <f t="shared" si="30"/>
        <v>0.18373696856568134</v>
      </c>
      <c r="K37" s="12">
        <f t="shared" si="30"/>
        <v>-0.18061081837347703</v>
      </c>
      <c r="L37" s="12">
        <f t="shared" si="30"/>
        <v>-0.10008751330092813</v>
      </c>
      <c r="M37" s="12">
        <f t="shared" si="30"/>
        <v>-0.2162654585491488</v>
      </c>
      <c r="N37" s="12">
        <f t="shared" si="30"/>
        <v>-0.22739306186088537</v>
      </c>
      <c r="O37" s="12">
        <f t="shared" si="30"/>
        <v>1.5096076722582064E-2</v>
      </c>
      <c r="P37" s="12">
        <f t="shared" si="30"/>
        <v>-0.23825947101101985</v>
      </c>
      <c r="Q37" s="12">
        <f t="shared" si="30"/>
        <v>0.19361620967198112</v>
      </c>
      <c r="R37" s="12">
        <f t="shared" si="30"/>
        <v>-0.13312903742471183</v>
      </c>
      <c r="S37" s="12">
        <f t="shared" si="30"/>
        <v>0.33639464988363121</v>
      </c>
      <c r="T37" s="12">
        <f t="shared" si="30"/>
        <v>0.23281572228274272</v>
      </c>
      <c r="U37" s="12">
        <f t="shared" si="30"/>
        <v>-0.22927426504685555</v>
      </c>
      <c r="V37" s="12">
        <f t="shared" si="30"/>
        <v>8.6908280439635721E-2</v>
      </c>
      <c r="W37" s="12">
        <f t="shared" si="30"/>
        <v>-0.2132422653224102</v>
      </c>
      <c r="X37" s="12">
        <f t="shared" si="30"/>
        <v>0.2292388682909674</v>
      </c>
      <c r="Y37" s="12">
        <f t="shared" si="30"/>
        <v>0.20037439059553086</v>
      </c>
      <c r="Z37" s="12">
        <f t="shared" si="30"/>
        <v>0.12058357285333399</v>
      </c>
      <c r="AA37" s="12">
        <f t="shared" si="30"/>
        <v>-0.36683100202222263</v>
      </c>
      <c r="AB37" s="12">
        <f t="shared" si="30"/>
        <v>-0.26452882030724101</v>
      </c>
      <c r="AC37" s="12">
        <f t="shared" si="30"/>
        <v>-0.23711065137603804</v>
      </c>
      <c r="AD37" s="12">
        <f t="shared" si="30"/>
        <v>-7.002864468213521E-3</v>
      </c>
      <c r="AE37" s="12">
        <f t="shared" si="30"/>
        <v>-0.31085625528412364</v>
      </c>
      <c r="AF37" s="12">
        <f t="shared" si="30"/>
        <v>0.17226554107921865</v>
      </c>
      <c r="AG37" s="12">
        <f t="shared" si="30"/>
        <v>-0.16527912269760303</v>
      </c>
      <c r="AH37" s="12">
        <f t="shared" si="30"/>
        <v>-1.1593601960884992E-2</v>
      </c>
      <c r="AI37" s="12">
        <f t="shared" si="30"/>
        <v>-0.20372311224493089</v>
      </c>
      <c r="AJ37" s="12">
        <f t="shared" si="30"/>
        <v>-0.12681235879955322</v>
      </c>
      <c r="AK37" s="12">
        <f t="shared" si="30"/>
        <v>7.6932557676827162E-2</v>
      </c>
      <c r="AL37" s="12">
        <f t="shared" si="30"/>
        <v>1.0972293252991059</v>
      </c>
      <c r="AM37" s="12">
        <f t="shared" si="30"/>
        <v>-0.20947655148789801</v>
      </c>
      <c r="AN37" s="12">
        <f t="shared" si="30"/>
        <v>9.1567470945803642E-2</v>
      </c>
      <c r="AO37" s="12">
        <f t="shared" si="30"/>
        <v>-0.27253920150890476</v>
      </c>
      <c r="AP37" s="12">
        <f t="shared" si="30"/>
        <v>-0.33159976914111189</v>
      </c>
      <c r="AQ37" s="12">
        <f t="shared" si="30"/>
        <v>-0.12736267857618222</v>
      </c>
      <c r="AR37" s="12">
        <f t="shared" si="30"/>
        <v>3.4386376433588106E-2</v>
      </c>
      <c r="AS37" s="12">
        <f t="shared" si="30"/>
        <v>0.10367907284486289</v>
      </c>
      <c r="AT37" s="12">
        <f t="shared" si="30"/>
        <v>9.2574406139970922E-2</v>
      </c>
      <c r="AU37" s="12">
        <f t="shared" si="30"/>
        <v>1.794862850204249</v>
      </c>
      <c r="AV37" s="12">
        <f t="shared" si="30"/>
        <v>2.2589122399950905</v>
      </c>
      <c r="AW37" s="12">
        <f t="shared" si="30"/>
        <v>0.647618640866227</v>
      </c>
      <c r="AX37" s="12">
        <f t="shared" si="30"/>
        <v>0.46723645938397418</v>
      </c>
      <c r="AY37" s="12">
        <f t="shared" si="30"/>
        <v>0.26042289766825544</v>
      </c>
      <c r="AZ37" s="12">
        <f t="shared" si="30"/>
        <v>0.21322414265961642</v>
      </c>
      <c r="BA37" s="12">
        <f t="shared" si="30"/>
        <v>4.4065116155214801E-2</v>
      </c>
      <c r="BB37" s="12">
        <f t="shared" si="30"/>
        <v>-0.24360786695736913</v>
      </c>
      <c r="BC37" s="12">
        <f t="shared" si="30"/>
        <v>5.1366066235692509E-2</v>
      </c>
      <c r="BD37" s="12">
        <f t="shared" si="30"/>
        <v>1.8759644972039751</v>
      </c>
      <c r="BE37" s="12">
        <f t="shared" si="30"/>
        <v>-0.33945223514803347</v>
      </c>
      <c r="BF37" s="12">
        <f t="shared" si="30"/>
        <v>-0.23292576944034604</v>
      </c>
      <c r="BG37" s="12">
        <f t="shared" si="30"/>
        <v>0.40221730787331689</v>
      </c>
      <c r="BH37" s="12">
        <f t="shared" si="30"/>
        <v>0.46246922508931898</v>
      </c>
      <c r="BI37" s="12">
        <f t="shared" si="30"/>
        <v>-0.16486446362922047</v>
      </c>
      <c r="BJ37" s="12">
        <f t="shared" si="30"/>
        <v>0.3372074156282705</v>
      </c>
      <c r="BK37" s="12">
        <f t="shared" si="30"/>
        <v>6.7157633512251014E-2</v>
      </c>
      <c r="BL37" s="12">
        <f t="shared" si="30"/>
        <v>-6.2882587975290338E-2</v>
      </c>
      <c r="BM37" s="12">
        <f t="shared" si="30"/>
        <v>0.20181699740826708</v>
      </c>
      <c r="BN37" s="12">
        <f t="shared" si="30"/>
        <v>-0.32108823234086803</v>
      </c>
      <c r="BO37" s="12">
        <f t="shared" si="30"/>
        <v>1.20714483824844</v>
      </c>
      <c r="BP37" s="12">
        <f t="shared" si="30"/>
        <v>0.38827693646638806</v>
      </c>
      <c r="BQ37" s="12">
        <f t="shared" ref="BQ37:EB37" si="31">SUM(BQ22:BQ24)/SUM(BQ27:BQ29)-1</f>
        <v>0.55069863651515716</v>
      </c>
      <c r="BR37" s="12">
        <f t="shared" si="31"/>
        <v>5.861597408980157E-2</v>
      </c>
      <c r="BS37" s="12">
        <f t="shared" si="31"/>
        <v>0.98577412784967722</v>
      </c>
      <c r="BT37" s="12">
        <f t="shared" si="31"/>
        <v>0.28987347478870462</v>
      </c>
      <c r="BU37" s="12">
        <f t="shared" si="31"/>
        <v>0.3389257708399811</v>
      </c>
      <c r="BV37" s="12">
        <f t="shared" si="31"/>
        <v>0.23514842903886501</v>
      </c>
      <c r="BW37" s="12">
        <f t="shared" si="31"/>
        <v>-0.17341501432317508</v>
      </c>
      <c r="BX37" s="12">
        <f t="shared" si="31"/>
        <v>3.8403674161046482</v>
      </c>
      <c r="BY37" s="12">
        <f t="shared" si="31"/>
        <v>-0.27417347433897676</v>
      </c>
      <c r="BZ37" s="12">
        <f t="shared" si="31"/>
        <v>-0.42907591002165446</v>
      </c>
      <c r="CA37" s="12">
        <f t="shared" si="31"/>
        <v>-0.39970200779039822</v>
      </c>
      <c r="CB37" s="12">
        <f t="shared" si="31"/>
        <v>-0.24491792506402921</v>
      </c>
      <c r="CC37" s="12">
        <f t="shared" si="31"/>
        <v>3.6272290555618758E-2</v>
      </c>
      <c r="CD37" s="12">
        <f t="shared" si="31"/>
        <v>-0.17165298334526713</v>
      </c>
      <c r="CE37" s="12">
        <f t="shared" si="31"/>
        <v>2.1300284280093158</v>
      </c>
      <c r="CF37" s="12">
        <f t="shared" si="31"/>
        <v>-0.13385099480640106</v>
      </c>
      <c r="CG37" s="12">
        <f t="shared" si="31"/>
        <v>2.1011244145264341E-2</v>
      </c>
      <c r="CH37" s="12">
        <f t="shared" si="31"/>
        <v>-0.53006711048462618</v>
      </c>
      <c r="CI37" s="12">
        <f t="shared" si="31"/>
        <v>-0.29511945222883218</v>
      </c>
      <c r="CJ37" s="12">
        <f t="shared" si="31"/>
        <v>-1.7642021741236302E-2</v>
      </c>
      <c r="CK37" s="12">
        <f t="shared" si="31"/>
        <v>0.59634031392887943</v>
      </c>
      <c r="CL37" s="12">
        <f t="shared" si="31"/>
        <v>0.8257970811126587</v>
      </c>
      <c r="CM37" s="12">
        <f t="shared" si="31"/>
        <v>0.67898493357512812</v>
      </c>
      <c r="CN37" s="12">
        <f t="shared" si="31"/>
        <v>-0.1522740227258258</v>
      </c>
      <c r="CO37" s="12">
        <f t="shared" si="31"/>
        <v>3.3878257190998848</v>
      </c>
      <c r="CP37" s="12">
        <f t="shared" si="31"/>
        <v>2.1360414441680722</v>
      </c>
      <c r="CQ37" s="12">
        <f t="shared" si="31"/>
        <v>-0.33053822176216641</v>
      </c>
      <c r="CR37" s="12">
        <f t="shared" si="31"/>
        <v>-0.22263549241783098</v>
      </c>
      <c r="CS37" s="12">
        <f t="shared" si="31"/>
        <v>-0.42452804724007964</v>
      </c>
      <c r="CT37" s="12">
        <f t="shared" si="31"/>
        <v>1.0978315905907241</v>
      </c>
      <c r="CU37" s="12">
        <f t="shared" si="31"/>
        <v>1.5863760519614867</v>
      </c>
      <c r="CV37" s="12">
        <f t="shared" si="31"/>
        <v>-0.15171803743225676</v>
      </c>
      <c r="CW37" s="12">
        <f t="shared" si="31"/>
        <v>0.29223596383956818</v>
      </c>
      <c r="CX37" s="12">
        <f t="shared" si="31"/>
        <v>1.4142015902079592</v>
      </c>
      <c r="CY37" s="12">
        <f t="shared" si="31"/>
        <v>-0.41023053236074303</v>
      </c>
      <c r="CZ37" s="12">
        <f t="shared" si="31"/>
        <v>-0.32020411354852296</v>
      </c>
      <c r="DA37" s="12">
        <f t="shared" si="31"/>
        <v>-0.45409256777075946</v>
      </c>
      <c r="DB37" s="12">
        <f t="shared" si="31"/>
        <v>0.28022480151357954</v>
      </c>
      <c r="DC37" s="12">
        <f t="shared" si="31"/>
        <v>-0.14228340378375903</v>
      </c>
      <c r="DD37" s="12">
        <f t="shared" si="31"/>
        <v>-0.22252738354556223</v>
      </c>
      <c r="DE37" s="12">
        <f t="shared" si="31"/>
        <v>-0.24421291207643947</v>
      </c>
      <c r="DF37" s="12">
        <f t="shared" si="31"/>
        <v>-0.12668167077767511</v>
      </c>
      <c r="DG37" s="12">
        <f t="shared" si="31"/>
        <v>-0.24378472673685636</v>
      </c>
      <c r="DH37" s="12">
        <f t="shared" si="31"/>
        <v>-0.26863831334092203</v>
      </c>
      <c r="DI37" s="12">
        <f t="shared" si="31"/>
        <v>-0.21109449117515411</v>
      </c>
      <c r="DJ37" s="12">
        <f t="shared" si="31"/>
        <v>-0.67581001518156403</v>
      </c>
      <c r="DK37" s="12">
        <f t="shared" si="31"/>
        <v>0.48591867943659128</v>
      </c>
      <c r="DL37" s="12">
        <f t="shared" si="31"/>
        <v>0.12316214652821533</v>
      </c>
      <c r="DM37" s="12"/>
      <c r="DN37" s="12">
        <f t="shared" si="31"/>
        <v>6.9959719991375513E-2</v>
      </c>
      <c r="DO37" s="12">
        <f t="shared" si="31"/>
        <v>1.9254934328262099</v>
      </c>
      <c r="DP37" s="12">
        <f>SUM(DP22:DP24)/SUM(DP27:DP29)-1</f>
        <v>1.4292927193590708</v>
      </c>
      <c r="DQ37" s="12">
        <f t="shared" si="31"/>
        <v>-9.5882921941402466E-2</v>
      </c>
      <c r="DR37" s="12">
        <f t="shared" si="31"/>
        <v>-0.37348109464129375</v>
      </c>
      <c r="DS37" s="12">
        <f t="shared" si="31"/>
        <v>-0.13346123636550833</v>
      </c>
      <c r="DT37" s="12">
        <f t="shared" si="31"/>
        <v>-0.35739715864224986</v>
      </c>
      <c r="DU37" s="12"/>
      <c r="DV37" s="12">
        <f t="shared" si="31"/>
        <v>0.60909971804404894</v>
      </c>
      <c r="DW37" s="12">
        <f t="shared" si="31"/>
        <v>-0.27349421756220305</v>
      </c>
      <c r="DX37" s="12">
        <f t="shared" si="31"/>
        <v>-0.11003482455381064</v>
      </c>
      <c r="DY37" s="12">
        <f t="shared" si="31"/>
        <v>7.3121031782075701</v>
      </c>
      <c r="DZ37" s="12">
        <f t="shared" si="31"/>
        <v>5.4912915372123283E-2</v>
      </c>
      <c r="EA37" s="12">
        <f t="shared" si="31"/>
        <v>-0.25820070643385395</v>
      </c>
      <c r="EB37" s="12">
        <f t="shared" si="31"/>
        <v>0.23682175024850571</v>
      </c>
      <c r="EC37" s="12">
        <f t="shared" ref="EC37:EU37" si="32">SUM(EC22:EC24)/SUM(EC27:EC29)-1</f>
        <v>0.51884384140844841</v>
      </c>
      <c r="ED37" s="12">
        <f t="shared" si="32"/>
        <v>0.49502080369656865</v>
      </c>
      <c r="EE37" s="12">
        <f t="shared" si="32"/>
        <v>-0.4632071968289585</v>
      </c>
      <c r="EF37" s="12">
        <f t="shared" si="32"/>
        <v>-4.6128790209814086E-2</v>
      </c>
      <c r="EG37" s="12"/>
      <c r="EH37" s="12">
        <f t="shared" si="32"/>
        <v>-0.58998018515319683</v>
      </c>
      <c r="EI37" s="12">
        <f t="shared" si="32"/>
        <v>4.8895947085260101</v>
      </c>
      <c r="EJ37" s="12">
        <f t="shared" si="32"/>
        <v>-0.57370248728000817</v>
      </c>
      <c r="EK37" s="12">
        <f t="shared" si="32"/>
        <v>-0.52281071206792085</v>
      </c>
      <c r="EL37" s="12">
        <f t="shared" si="32"/>
        <v>-0.39819469467815172</v>
      </c>
      <c r="EM37" s="12">
        <f t="shared" si="32"/>
        <v>-0.54444559251078506</v>
      </c>
      <c r="EN37" s="12">
        <f t="shared" si="32"/>
        <v>0.3355370798656796</v>
      </c>
      <c r="EO37" s="12">
        <f t="shared" si="32"/>
        <v>0.13753223429362449</v>
      </c>
      <c r="EP37" s="12">
        <f t="shared" si="32"/>
        <v>3.3248179033642966E-2</v>
      </c>
      <c r="EQ37" s="12">
        <f t="shared" si="32"/>
        <v>-0.61103975768078711</v>
      </c>
      <c r="ER37" s="12">
        <f t="shared" si="32"/>
        <v>-0.20794093109009582</v>
      </c>
      <c r="ES37" s="12">
        <f t="shared" si="32"/>
        <v>-0.12391391356786463</v>
      </c>
      <c r="ET37" s="12">
        <f t="shared" si="32"/>
        <v>-0.1311484261506547</v>
      </c>
      <c r="EU37" s="12">
        <f t="shared" si="32"/>
        <v>0.13330426884949897</v>
      </c>
    </row>
    <row r="38" spans="1:151" s="3" customFormat="1" x14ac:dyDescent="0.2">
      <c r="A38" s="2" t="s">
        <v>161</v>
      </c>
      <c r="B38" s="4"/>
      <c r="D38" s="12">
        <f>SUM(D22:D24)/SUM(D32:D34)-1</f>
        <v>-0.3559083964739147</v>
      </c>
      <c r="E38" s="12">
        <f t="shared" ref="E38:BP38" si="33">SUM(E22:E24)/SUM(E32:E34)-1</f>
        <v>-0.40779728638598556</v>
      </c>
      <c r="F38" s="12">
        <f t="shared" si="33"/>
        <v>0.79066688329808477</v>
      </c>
      <c r="G38" s="12">
        <f t="shared" si="33"/>
        <v>-8.961454083066589E-3</v>
      </c>
      <c r="H38" s="12">
        <f t="shared" si="33"/>
        <v>0.11626425299034837</v>
      </c>
      <c r="I38" s="12">
        <f t="shared" si="33"/>
        <v>1.544991282252095E-2</v>
      </c>
      <c r="J38" s="12">
        <f t="shared" si="33"/>
        <v>0.53174775908291183</v>
      </c>
      <c r="K38" s="12">
        <f t="shared" si="33"/>
        <v>-6.2672234771627533E-2</v>
      </c>
      <c r="L38" s="12">
        <f t="shared" si="33"/>
        <v>-5.2231560719142034E-2</v>
      </c>
      <c r="M38" s="12">
        <f t="shared" si="33"/>
        <v>-0.3716914073772668</v>
      </c>
      <c r="N38" s="12">
        <f t="shared" si="33"/>
        <v>-0.34814592468492223</v>
      </c>
      <c r="O38" s="12">
        <f t="shared" si="33"/>
        <v>1.413473289528941</v>
      </c>
      <c r="P38" s="12">
        <f t="shared" si="33"/>
        <v>-0.36077075647199552</v>
      </c>
      <c r="Q38" s="12">
        <f t="shared" si="33"/>
        <v>1.5957672978371749</v>
      </c>
      <c r="R38" s="12">
        <f t="shared" si="33"/>
        <v>0.20488845062918148</v>
      </c>
      <c r="S38" s="12">
        <f t="shared" si="33"/>
        <v>3.0864541289048217</v>
      </c>
      <c r="T38" s="12">
        <f t="shared" si="33"/>
        <v>1.6881301357015555</v>
      </c>
      <c r="U38" s="12">
        <f t="shared" si="33"/>
        <v>-0.47935746847240968</v>
      </c>
      <c r="V38" s="12">
        <f t="shared" si="33"/>
        <v>0.8079765414018123</v>
      </c>
      <c r="W38" s="12">
        <f t="shared" si="33"/>
        <v>-9.7027569614986486E-2</v>
      </c>
      <c r="X38" s="12">
        <f t="shared" si="33"/>
        <v>3.9212507897381936</v>
      </c>
      <c r="Y38" s="12">
        <f t="shared" si="33"/>
        <v>1.2103456722542609</v>
      </c>
      <c r="Z38" s="12">
        <f t="shared" si="33"/>
        <v>0.22803162658303378</v>
      </c>
      <c r="AA38" s="12">
        <f t="shared" si="33"/>
        <v>-0.46772144064976384</v>
      </c>
      <c r="AB38" s="12">
        <f t="shared" si="33"/>
        <v>-0.37748459052251693</v>
      </c>
      <c r="AC38" s="12">
        <f t="shared" si="33"/>
        <v>-0.31618977632487988</v>
      </c>
      <c r="AD38" s="12">
        <f t="shared" si="33"/>
        <v>0.3812999412706799</v>
      </c>
      <c r="AE38" s="12">
        <f t="shared" si="33"/>
        <v>-0.12966617698597649</v>
      </c>
      <c r="AF38" s="12">
        <f t="shared" si="33"/>
        <v>0.68020793808172453</v>
      </c>
      <c r="AG38" s="12">
        <f t="shared" si="33"/>
        <v>4.5387383058039577E-2</v>
      </c>
      <c r="AH38" s="12">
        <f t="shared" si="33"/>
        <v>0.46500116861317009</v>
      </c>
      <c r="AI38" s="12">
        <f t="shared" si="33"/>
        <v>-0.12032124337031147</v>
      </c>
      <c r="AJ38" s="12">
        <f t="shared" si="33"/>
        <v>-0.19333796651688884</v>
      </c>
      <c r="AK38" s="12">
        <f t="shared" si="33"/>
        <v>0.76389566806722131</v>
      </c>
      <c r="AL38" s="12">
        <f t="shared" si="33"/>
        <v>3.5354258914650281</v>
      </c>
      <c r="AM38" s="12">
        <f t="shared" si="33"/>
        <v>-0.34277237849047071</v>
      </c>
      <c r="AN38" s="12">
        <f t="shared" si="33"/>
        <v>0.54288870922116761</v>
      </c>
      <c r="AO38" s="12">
        <f t="shared" si="33"/>
        <v>7.3691676964156638</v>
      </c>
      <c r="AP38" s="12">
        <f t="shared" si="33"/>
        <v>-0.20888086864866562</v>
      </c>
      <c r="AQ38" s="12">
        <f t="shared" si="33"/>
        <v>0.39215793399538668</v>
      </c>
      <c r="AR38" s="12">
        <f t="shared" si="33"/>
        <v>1.9266734497254645</v>
      </c>
      <c r="AS38" s="12">
        <f t="shared" si="33"/>
        <v>1.2773418380518349</v>
      </c>
      <c r="AT38" s="12">
        <f t="shared" si="33"/>
        <v>0.70975416733695051</v>
      </c>
      <c r="AU38" s="12">
        <f t="shared" si="33"/>
        <v>6.1482420136153015</v>
      </c>
      <c r="AV38" s="12">
        <f t="shared" si="33"/>
        <v>19.661920037453616</v>
      </c>
      <c r="AW38" s="12">
        <f t="shared" si="33"/>
        <v>7.127842130121806</v>
      </c>
      <c r="AX38" s="12">
        <f t="shared" si="33"/>
        <v>1.0021409028850146</v>
      </c>
      <c r="AY38" s="12">
        <f t="shared" si="33"/>
        <v>3.1516107141000784</v>
      </c>
      <c r="AZ38" s="12">
        <f t="shared" si="33"/>
        <v>0.22661520575798377</v>
      </c>
      <c r="BA38" s="12">
        <f t="shared" si="33"/>
        <v>-0.16647611364954096</v>
      </c>
      <c r="BB38" s="12">
        <f t="shared" si="33"/>
        <v>0.13501560185455475</v>
      </c>
      <c r="BC38" s="12">
        <f t="shared" si="33"/>
        <v>0.19965890737064718</v>
      </c>
      <c r="BD38" s="12">
        <f t="shared" si="33"/>
        <v>3.4928465431381621</v>
      </c>
      <c r="BE38" s="12">
        <f t="shared" si="33"/>
        <v>-0.39287239249053563</v>
      </c>
      <c r="BF38" s="12">
        <f t="shared" si="33"/>
        <v>-0.28623711581154132</v>
      </c>
      <c r="BG38" s="12">
        <f t="shared" si="33"/>
        <v>4.5926267617193703</v>
      </c>
      <c r="BH38" s="12">
        <f t="shared" si="33"/>
        <v>1.9686678102280415</v>
      </c>
      <c r="BI38" s="12">
        <f t="shared" si="33"/>
        <v>1.2969982769628765</v>
      </c>
      <c r="BJ38" s="12">
        <f t="shared" si="33"/>
        <v>0.76788080584880958</v>
      </c>
      <c r="BK38" s="12">
        <f t="shared" si="33"/>
        <v>0.60780015566272949</v>
      </c>
      <c r="BL38" s="12"/>
      <c r="BM38" s="12">
        <f t="shared" si="33"/>
        <v>1.5577587836382207</v>
      </c>
      <c r="BN38" s="12">
        <f t="shared" si="33"/>
        <v>-0.38586634355572547</v>
      </c>
      <c r="BO38" s="12">
        <f t="shared" si="33"/>
        <v>1.6234692732821943</v>
      </c>
      <c r="BP38" s="12">
        <f t="shared" si="33"/>
        <v>8.4427480714822671</v>
      </c>
      <c r="BQ38" s="12">
        <f t="shared" ref="BQ38:EB38" si="34">SUM(BQ22:BQ24)/SUM(BQ32:BQ34)-1</f>
        <v>1.965605657573454</v>
      </c>
      <c r="BR38" s="12">
        <f t="shared" si="34"/>
        <v>2.128309832540614</v>
      </c>
      <c r="BS38" s="12">
        <f t="shared" si="34"/>
        <v>1.5304645217284043</v>
      </c>
      <c r="BT38" s="12">
        <f t="shared" si="34"/>
        <v>5.3565699582829307E-2</v>
      </c>
      <c r="BU38" s="12">
        <f t="shared" si="34"/>
        <v>0.304918024434774</v>
      </c>
      <c r="BV38" s="12">
        <f t="shared" si="34"/>
        <v>0.40515504784003542</v>
      </c>
      <c r="BW38" s="12">
        <f t="shared" si="34"/>
        <v>-0.30866551847158175</v>
      </c>
      <c r="BX38" s="12">
        <f t="shared" si="34"/>
        <v>2.9361386820057294</v>
      </c>
      <c r="BY38" s="12">
        <f t="shared" si="34"/>
        <v>1.5532911841086068</v>
      </c>
      <c r="BZ38" s="12">
        <f t="shared" si="34"/>
        <v>1.1780897046842926</v>
      </c>
      <c r="CA38" s="12">
        <f t="shared" si="34"/>
        <v>4.5378754262759236</v>
      </c>
      <c r="CB38" s="12">
        <f t="shared" si="34"/>
        <v>-0.26838319944960765</v>
      </c>
      <c r="CC38" s="12">
        <f t="shared" si="34"/>
        <v>-0.13568618834445079</v>
      </c>
      <c r="CD38" s="12">
        <f t="shared" si="34"/>
        <v>0.20674050706987113</v>
      </c>
      <c r="CE38" s="12">
        <f t="shared" si="34"/>
        <v>0.89167376443725566</v>
      </c>
      <c r="CF38" s="12">
        <f t="shared" si="34"/>
        <v>-0.21898433126847305</v>
      </c>
      <c r="CG38" s="12">
        <f t="shared" si="34"/>
        <v>6.7035826891486323</v>
      </c>
      <c r="CH38" s="12">
        <f t="shared" si="34"/>
        <v>2.0389695950830036</v>
      </c>
      <c r="CI38" s="12">
        <f t="shared" si="34"/>
        <v>-8.3917925546464489E-2</v>
      </c>
      <c r="CJ38" s="12">
        <f t="shared" si="34"/>
        <v>-0.12850495222646852</v>
      </c>
      <c r="CK38" s="12">
        <f t="shared" si="34"/>
        <v>7.6921917956650656</v>
      </c>
      <c r="CL38" s="12">
        <f t="shared" si="34"/>
        <v>18.357967667632508</v>
      </c>
      <c r="CM38" s="12">
        <f t="shared" si="34"/>
        <v>4.4729188240240756</v>
      </c>
      <c r="CN38" s="12">
        <f t="shared" si="34"/>
        <v>2.4520412430871654</v>
      </c>
      <c r="CO38" s="12">
        <f t="shared" si="34"/>
        <v>24.779562738802944</v>
      </c>
      <c r="CP38" s="12">
        <f t="shared" si="34"/>
        <v>11.480823040205815</v>
      </c>
      <c r="CQ38" s="12">
        <f t="shared" si="34"/>
        <v>-6.1510866893108918E-2</v>
      </c>
      <c r="CR38" s="12">
        <f t="shared" si="34"/>
        <v>-0.18077314383612109</v>
      </c>
      <c r="CS38" s="12">
        <f t="shared" si="34"/>
        <v>-0.13748899476213616</v>
      </c>
      <c r="CT38" s="12">
        <f t="shared" si="34"/>
        <v>12.924317569642453</v>
      </c>
      <c r="CU38" s="12">
        <f t="shared" si="34"/>
        <v>2.2698020965027679</v>
      </c>
      <c r="CV38" s="12">
        <f t="shared" si="34"/>
        <v>-0.2324228164726635</v>
      </c>
      <c r="CW38" s="12">
        <f t="shared" si="34"/>
        <v>0.67547512311231284</v>
      </c>
      <c r="CX38" s="12"/>
      <c r="CY38" s="12">
        <f t="shared" si="34"/>
        <v>-0.69214545104463343</v>
      </c>
      <c r="CZ38" s="12">
        <f t="shared" si="34"/>
        <v>-0.31657369356395371</v>
      </c>
      <c r="DA38" s="12">
        <f t="shared" si="34"/>
        <v>16.608290065613389</v>
      </c>
      <c r="DB38" s="12">
        <f t="shared" si="34"/>
        <v>-0.65201143211595647</v>
      </c>
      <c r="DC38" s="12">
        <f t="shared" si="34"/>
        <v>-0.17616720210102543</v>
      </c>
      <c r="DD38" s="12">
        <f t="shared" si="34"/>
        <v>-0.40431995347146388</v>
      </c>
      <c r="DE38" s="12">
        <f t="shared" si="34"/>
        <v>1.6250588029560542</v>
      </c>
      <c r="DF38" s="12">
        <f t="shared" si="34"/>
        <v>2.5639148933592981E-2</v>
      </c>
      <c r="DG38" s="12">
        <f t="shared" si="34"/>
        <v>0.13988910870304139</v>
      </c>
      <c r="DH38" s="12">
        <f t="shared" si="34"/>
        <v>3.1577895035684866E-2</v>
      </c>
      <c r="DI38" s="12"/>
      <c r="DJ38" s="12">
        <f t="shared" si="34"/>
        <v>-0.74419025170711017</v>
      </c>
      <c r="DK38" s="12">
        <f t="shared" si="34"/>
        <v>0.73688035281655018</v>
      </c>
      <c r="DL38" s="12">
        <f t="shared" si="34"/>
        <v>1.349771015424865</v>
      </c>
      <c r="DM38" s="12"/>
      <c r="DN38" s="12">
        <f t="shared" si="34"/>
        <v>-6.0935618613607967E-2</v>
      </c>
      <c r="DO38" s="12">
        <f t="shared" si="34"/>
        <v>0.41190640298141101</v>
      </c>
      <c r="DP38" s="12">
        <f t="shared" si="34"/>
        <v>0.6523315441400499</v>
      </c>
      <c r="DQ38" s="12">
        <f t="shared" si="34"/>
        <v>-0.11127097882367865</v>
      </c>
      <c r="DR38" s="12">
        <f t="shared" si="34"/>
        <v>5.5887763095778356</v>
      </c>
      <c r="DS38" s="12">
        <f t="shared" si="34"/>
        <v>-0.4658424568741012</v>
      </c>
      <c r="DT38" s="12">
        <f t="shared" si="34"/>
        <v>-0.31438006961041465</v>
      </c>
      <c r="DU38" s="12"/>
      <c r="DV38" s="12">
        <f t="shared" si="34"/>
        <v>0.55776630246867409</v>
      </c>
      <c r="DW38" s="12">
        <f t="shared" si="34"/>
        <v>-0.29714787844875989</v>
      </c>
      <c r="DX38" s="12">
        <f t="shared" si="34"/>
        <v>-0.26732284535625361</v>
      </c>
      <c r="DY38" s="12">
        <f t="shared" si="34"/>
        <v>5.7084168940765281</v>
      </c>
      <c r="DZ38" s="12">
        <f t="shared" si="34"/>
        <v>1.74211596857644</v>
      </c>
      <c r="EA38" s="12">
        <f t="shared" si="34"/>
        <v>0.14066146916598021</v>
      </c>
      <c r="EB38" s="12">
        <f t="shared" si="34"/>
        <v>1.0229569869893855</v>
      </c>
      <c r="EC38" s="12">
        <f t="shared" ref="EC38:EU38" si="35">SUM(EC22:EC24)/SUM(EC32:EC34)-1</f>
        <v>1.8473027899547647</v>
      </c>
      <c r="ED38" s="12">
        <f t="shared" si="35"/>
        <v>0.65889163742549828</v>
      </c>
      <c r="EE38" s="12">
        <f t="shared" si="35"/>
        <v>-0.55679184964138417</v>
      </c>
      <c r="EF38" s="12">
        <f t="shared" si="35"/>
        <v>-0.52248541158556394</v>
      </c>
      <c r="EG38" s="12"/>
      <c r="EH38" s="12">
        <f t="shared" si="35"/>
        <v>-0.39813384398977325</v>
      </c>
      <c r="EI38" s="12">
        <f t="shared" si="35"/>
        <v>3.3345948812639534</v>
      </c>
      <c r="EJ38" s="12"/>
      <c r="EK38" s="12">
        <f t="shared" si="35"/>
        <v>-0.2238469314100735</v>
      </c>
      <c r="EL38" s="12">
        <f t="shared" si="35"/>
        <v>-0.2253541372202752</v>
      </c>
      <c r="EM38" s="12">
        <f t="shared" si="35"/>
        <v>7.2711987753664165E-3</v>
      </c>
      <c r="EN38" s="12"/>
      <c r="EO38" s="12">
        <f t="shared" si="35"/>
        <v>0.91887278634934844</v>
      </c>
      <c r="EP38" s="12">
        <f t="shared" si="35"/>
        <v>3.815155214296241</v>
      </c>
      <c r="EQ38" s="12">
        <f t="shared" si="35"/>
        <v>-0.41731028647023816</v>
      </c>
      <c r="ER38" s="12"/>
      <c r="ES38" s="12">
        <f t="shared" si="35"/>
        <v>0.63607610739503762</v>
      </c>
      <c r="ET38" s="12">
        <f t="shared" si="35"/>
        <v>0.15327313832051548</v>
      </c>
      <c r="EU38" s="12">
        <f t="shared" si="35"/>
        <v>3.2086922041722516</v>
      </c>
    </row>
    <row r="39" spans="1:151" s="3" customFormat="1" x14ac:dyDescent="0.2">
      <c r="A39" s="2"/>
      <c r="B39" s="4"/>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row>
    <row r="40" spans="1:151" s="3" customFormat="1" x14ac:dyDescent="0.2">
      <c r="B40" s="7" t="s">
        <v>169</v>
      </c>
      <c r="D40" s="1" t="s">
        <v>163</v>
      </c>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row>
    <row r="41" spans="1:151" s="13" customFormat="1" x14ac:dyDescent="0.2">
      <c r="B41" s="5">
        <f>COUNTIF(D41:EU41,"&gt;0")</f>
        <v>34</v>
      </c>
      <c r="C41" s="14" t="s">
        <v>166</v>
      </c>
      <c r="D41" s="15" t="str">
        <f>IF(D37&gt;=30%,D37,"")</f>
        <v/>
      </c>
      <c r="E41" s="15" t="str">
        <f t="shared" ref="E41:BP41" si="36">IF(E37&gt;=30%,E37,"")</f>
        <v/>
      </c>
      <c r="F41" s="15" t="str">
        <f t="shared" si="36"/>
        <v/>
      </c>
      <c r="G41" s="15" t="str">
        <f t="shared" si="36"/>
        <v/>
      </c>
      <c r="H41" s="15" t="str">
        <f t="shared" si="36"/>
        <v/>
      </c>
      <c r="I41" s="15" t="str">
        <f t="shared" si="36"/>
        <v/>
      </c>
      <c r="J41" s="15" t="str">
        <f t="shared" si="36"/>
        <v/>
      </c>
      <c r="K41" s="15" t="str">
        <f t="shared" si="36"/>
        <v/>
      </c>
      <c r="L41" s="15" t="str">
        <f t="shared" si="36"/>
        <v/>
      </c>
      <c r="M41" s="15" t="str">
        <f t="shared" si="36"/>
        <v/>
      </c>
      <c r="N41" s="15" t="str">
        <f t="shared" si="36"/>
        <v/>
      </c>
      <c r="O41" s="15" t="str">
        <f t="shared" si="36"/>
        <v/>
      </c>
      <c r="P41" s="15" t="str">
        <f t="shared" si="36"/>
        <v/>
      </c>
      <c r="Q41" s="15" t="str">
        <f t="shared" si="36"/>
        <v/>
      </c>
      <c r="R41" s="15" t="str">
        <f t="shared" si="36"/>
        <v/>
      </c>
      <c r="S41" s="15">
        <f t="shared" si="36"/>
        <v>0.33639464988363121</v>
      </c>
      <c r="T41" s="15" t="str">
        <f t="shared" si="36"/>
        <v/>
      </c>
      <c r="U41" s="15" t="str">
        <f t="shared" si="36"/>
        <v/>
      </c>
      <c r="V41" s="15" t="str">
        <f t="shared" si="36"/>
        <v/>
      </c>
      <c r="W41" s="15" t="str">
        <f t="shared" si="36"/>
        <v/>
      </c>
      <c r="X41" s="15" t="str">
        <f t="shared" si="36"/>
        <v/>
      </c>
      <c r="Y41" s="15" t="str">
        <f t="shared" si="36"/>
        <v/>
      </c>
      <c r="Z41" s="15" t="str">
        <f t="shared" si="36"/>
        <v/>
      </c>
      <c r="AA41" s="15" t="str">
        <f t="shared" si="36"/>
        <v/>
      </c>
      <c r="AB41" s="15" t="str">
        <f t="shared" si="36"/>
        <v/>
      </c>
      <c r="AC41" s="15" t="str">
        <f t="shared" si="36"/>
        <v/>
      </c>
      <c r="AD41" s="15" t="str">
        <f t="shared" si="36"/>
        <v/>
      </c>
      <c r="AE41" s="15" t="str">
        <f t="shared" si="36"/>
        <v/>
      </c>
      <c r="AF41" s="15" t="str">
        <f t="shared" si="36"/>
        <v/>
      </c>
      <c r="AG41" s="15" t="str">
        <f t="shared" si="36"/>
        <v/>
      </c>
      <c r="AH41" s="15" t="str">
        <f t="shared" si="36"/>
        <v/>
      </c>
      <c r="AI41" s="15" t="str">
        <f t="shared" si="36"/>
        <v/>
      </c>
      <c r="AJ41" s="15" t="str">
        <f t="shared" si="36"/>
        <v/>
      </c>
      <c r="AK41" s="15" t="str">
        <f t="shared" si="36"/>
        <v/>
      </c>
      <c r="AL41" s="15">
        <f t="shared" si="36"/>
        <v>1.0972293252991059</v>
      </c>
      <c r="AM41" s="15" t="str">
        <f t="shared" si="36"/>
        <v/>
      </c>
      <c r="AN41" s="15" t="str">
        <f t="shared" si="36"/>
        <v/>
      </c>
      <c r="AO41" s="15" t="str">
        <f t="shared" si="36"/>
        <v/>
      </c>
      <c r="AP41" s="15" t="str">
        <f t="shared" si="36"/>
        <v/>
      </c>
      <c r="AQ41" s="15" t="str">
        <f t="shared" si="36"/>
        <v/>
      </c>
      <c r="AR41" s="15" t="str">
        <f t="shared" si="36"/>
        <v/>
      </c>
      <c r="AS41" s="15" t="str">
        <f t="shared" si="36"/>
        <v/>
      </c>
      <c r="AT41" s="15" t="str">
        <f t="shared" si="36"/>
        <v/>
      </c>
      <c r="AU41" s="15">
        <f t="shared" si="36"/>
        <v>1.794862850204249</v>
      </c>
      <c r="AV41" s="15">
        <f t="shared" si="36"/>
        <v>2.2589122399950905</v>
      </c>
      <c r="AW41" s="15">
        <f t="shared" si="36"/>
        <v>0.647618640866227</v>
      </c>
      <c r="AX41" s="15">
        <f t="shared" si="36"/>
        <v>0.46723645938397418</v>
      </c>
      <c r="AY41" s="15" t="str">
        <f t="shared" si="36"/>
        <v/>
      </c>
      <c r="AZ41" s="15" t="str">
        <f t="shared" si="36"/>
        <v/>
      </c>
      <c r="BA41" s="15" t="str">
        <f t="shared" si="36"/>
        <v/>
      </c>
      <c r="BB41" s="15" t="str">
        <f t="shared" si="36"/>
        <v/>
      </c>
      <c r="BC41" s="15" t="str">
        <f t="shared" si="36"/>
        <v/>
      </c>
      <c r="BD41" s="15">
        <f t="shared" si="36"/>
        <v>1.8759644972039751</v>
      </c>
      <c r="BE41" s="15" t="str">
        <f t="shared" si="36"/>
        <v/>
      </c>
      <c r="BF41" s="15" t="str">
        <f t="shared" si="36"/>
        <v/>
      </c>
      <c r="BG41" s="15">
        <f t="shared" si="36"/>
        <v>0.40221730787331689</v>
      </c>
      <c r="BH41" s="15">
        <f t="shared" si="36"/>
        <v>0.46246922508931898</v>
      </c>
      <c r="BI41" s="15" t="str">
        <f t="shared" si="36"/>
        <v/>
      </c>
      <c r="BJ41" s="15">
        <f t="shared" si="36"/>
        <v>0.3372074156282705</v>
      </c>
      <c r="BK41" s="15" t="str">
        <f t="shared" si="36"/>
        <v/>
      </c>
      <c r="BL41" s="15" t="str">
        <f t="shared" si="36"/>
        <v/>
      </c>
      <c r="BM41" s="15" t="str">
        <f t="shared" si="36"/>
        <v/>
      </c>
      <c r="BN41" s="15" t="str">
        <f t="shared" si="36"/>
        <v/>
      </c>
      <c r="BO41" s="15">
        <f t="shared" si="36"/>
        <v>1.20714483824844</v>
      </c>
      <c r="BP41" s="15">
        <f t="shared" si="36"/>
        <v>0.38827693646638806</v>
      </c>
      <c r="BQ41" s="15">
        <f t="shared" ref="BQ41:EB41" si="37">IF(BQ37&gt;=30%,BQ37,"")</f>
        <v>0.55069863651515716</v>
      </c>
      <c r="BR41" s="15" t="str">
        <f t="shared" si="37"/>
        <v/>
      </c>
      <c r="BS41" s="15">
        <f t="shared" si="37"/>
        <v>0.98577412784967722</v>
      </c>
      <c r="BT41" s="15" t="str">
        <f t="shared" si="37"/>
        <v/>
      </c>
      <c r="BU41" s="15">
        <f t="shared" si="37"/>
        <v>0.3389257708399811</v>
      </c>
      <c r="BV41" s="15" t="str">
        <f t="shared" si="37"/>
        <v/>
      </c>
      <c r="BW41" s="15" t="str">
        <f t="shared" si="37"/>
        <v/>
      </c>
      <c r="BX41" s="15">
        <f t="shared" si="37"/>
        <v>3.8403674161046482</v>
      </c>
      <c r="BY41" s="15" t="str">
        <f t="shared" si="37"/>
        <v/>
      </c>
      <c r="BZ41" s="15" t="str">
        <f t="shared" si="37"/>
        <v/>
      </c>
      <c r="CA41" s="15" t="str">
        <f t="shared" si="37"/>
        <v/>
      </c>
      <c r="CB41" s="15" t="str">
        <f t="shared" si="37"/>
        <v/>
      </c>
      <c r="CC41" s="15" t="str">
        <f t="shared" si="37"/>
        <v/>
      </c>
      <c r="CD41" s="15" t="str">
        <f t="shared" si="37"/>
        <v/>
      </c>
      <c r="CE41" s="15">
        <f t="shared" si="37"/>
        <v>2.1300284280093158</v>
      </c>
      <c r="CF41" s="15" t="str">
        <f t="shared" si="37"/>
        <v/>
      </c>
      <c r="CG41" s="15" t="str">
        <f t="shared" si="37"/>
        <v/>
      </c>
      <c r="CH41" s="15" t="str">
        <f t="shared" si="37"/>
        <v/>
      </c>
      <c r="CI41" s="15" t="str">
        <f t="shared" si="37"/>
        <v/>
      </c>
      <c r="CJ41" s="15" t="str">
        <f t="shared" si="37"/>
        <v/>
      </c>
      <c r="CK41" s="15">
        <f t="shared" si="37"/>
        <v>0.59634031392887943</v>
      </c>
      <c r="CL41" s="15">
        <f t="shared" si="37"/>
        <v>0.8257970811126587</v>
      </c>
      <c r="CM41" s="15">
        <f t="shared" si="37"/>
        <v>0.67898493357512812</v>
      </c>
      <c r="CN41" s="15" t="str">
        <f t="shared" si="37"/>
        <v/>
      </c>
      <c r="CO41" s="15">
        <f t="shared" si="37"/>
        <v>3.3878257190998848</v>
      </c>
      <c r="CP41" s="15">
        <f t="shared" si="37"/>
        <v>2.1360414441680722</v>
      </c>
      <c r="CQ41" s="15" t="str">
        <f t="shared" si="37"/>
        <v/>
      </c>
      <c r="CR41" s="15" t="str">
        <f t="shared" si="37"/>
        <v/>
      </c>
      <c r="CS41" s="15" t="str">
        <f t="shared" si="37"/>
        <v/>
      </c>
      <c r="CT41" s="15">
        <f t="shared" si="37"/>
        <v>1.0978315905907241</v>
      </c>
      <c r="CU41" s="15">
        <f t="shared" si="37"/>
        <v>1.5863760519614867</v>
      </c>
      <c r="CV41" s="15" t="str">
        <f t="shared" si="37"/>
        <v/>
      </c>
      <c r="CW41" s="15" t="str">
        <f t="shared" si="37"/>
        <v/>
      </c>
      <c r="CX41" s="15">
        <f t="shared" si="37"/>
        <v>1.4142015902079592</v>
      </c>
      <c r="CY41" s="15" t="str">
        <f t="shared" si="37"/>
        <v/>
      </c>
      <c r="CZ41" s="15" t="str">
        <f t="shared" si="37"/>
        <v/>
      </c>
      <c r="DA41" s="15" t="str">
        <f t="shared" si="37"/>
        <v/>
      </c>
      <c r="DB41" s="15" t="str">
        <f t="shared" si="37"/>
        <v/>
      </c>
      <c r="DC41" s="15" t="str">
        <f t="shared" si="37"/>
        <v/>
      </c>
      <c r="DD41" s="15" t="str">
        <f t="shared" si="37"/>
        <v/>
      </c>
      <c r="DE41" s="15" t="str">
        <f t="shared" si="37"/>
        <v/>
      </c>
      <c r="DF41" s="15" t="str">
        <f t="shared" si="37"/>
        <v/>
      </c>
      <c r="DG41" s="15" t="str">
        <f t="shared" si="37"/>
        <v/>
      </c>
      <c r="DH41" s="15" t="str">
        <f t="shared" si="37"/>
        <v/>
      </c>
      <c r="DI41" s="15" t="str">
        <f t="shared" si="37"/>
        <v/>
      </c>
      <c r="DJ41" s="15" t="str">
        <f t="shared" si="37"/>
        <v/>
      </c>
      <c r="DK41" s="15">
        <f t="shared" si="37"/>
        <v>0.48591867943659128</v>
      </c>
      <c r="DL41" s="15" t="str">
        <f t="shared" si="37"/>
        <v/>
      </c>
      <c r="DM41" s="15" t="str">
        <f t="shared" si="37"/>
        <v/>
      </c>
      <c r="DN41" s="15" t="str">
        <f t="shared" si="37"/>
        <v/>
      </c>
      <c r="DO41" s="15">
        <f t="shared" si="37"/>
        <v>1.9254934328262099</v>
      </c>
      <c r="DP41" s="15">
        <f t="shared" si="37"/>
        <v>1.4292927193590708</v>
      </c>
      <c r="DQ41" s="15" t="str">
        <f t="shared" si="37"/>
        <v/>
      </c>
      <c r="DR41" s="15" t="str">
        <f t="shared" si="37"/>
        <v/>
      </c>
      <c r="DS41" s="15" t="str">
        <f t="shared" si="37"/>
        <v/>
      </c>
      <c r="DT41" s="15" t="str">
        <f t="shared" si="37"/>
        <v/>
      </c>
      <c r="DU41" s="15" t="str">
        <f t="shared" si="37"/>
        <v/>
      </c>
      <c r="DV41" s="15">
        <f t="shared" si="37"/>
        <v>0.60909971804404894</v>
      </c>
      <c r="DW41" s="15" t="str">
        <f t="shared" si="37"/>
        <v/>
      </c>
      <c r="DX41" s="15" t="str">
        <f t="shared" si="37"/>
        <v/>
      </c>
      <c r="DY41" s="15">
        <f t="shared" si="37"/>
        <v>7.3121031782075701</v>
      </c>
      <c r="DZ41" s="15" t="str">
        <f t="shared" si="37"/>
        <v/>
      </c>
      <c r="EA41" s="15" t="str">
        <f t="shared" si="37"/>
        <v/>
      </c>
      <c r="EB41" s="15" t="str">
        <f t="shared" si="37"/>
        <v/>
      </c>
      <c r="EC41" s="15">
        <f t="shared" ref="EC41:EU41" si="38">IF(EC37&gt;=30%,EC37,"")</f>
        <v>0.51884384140844841</v>
      </c>
      <c r="ED41" s="15">
        <f t="shared" si="38"/>
        <v>0.49502080369656865</v>
      </c>
      <c r="EE41" s="15" t="str">
        <f t="shared" si="38"/>
        <v/>
      </c>
      <c r="EF41" s="15" t="str">
        <f t="shared" si="38"/>
        <v/>
      </c>
      <c r="EG41" s="15" t="str">
        <f t="shared" si="38"/>
        <v/>
      </c>
      <c r="EH41" s="15" t="str">
        <f t="shared" si="38"/>
        <v/>
      </c>
      <c r="EI41" s="15">
        <f t="shared" si="38"/>
        <v>4.8895947085260101</v>
      </c>
      <c r="EJ41" s="15" t="str">
        <f t="shared" si="38"/>
        <v/>
      </c>
      <c r="EK41" s="15" t="str">
        <f t="shared" si="38"/>
        <v/>
      </c>
      <c r="EL41" s="15" t="str">
        <f t="shared" si="38"/>
        <v/>
      </c>
      <c r="EM41" s="15" t="str">
        <f t="shared" si="38"/>
        <v/>
      </c>
      <c r="EN41" s="15">
        <f t="shared" si="38"/>
        <v>0.3355370798656796</v>
      </c>
      <c r="EO41" s="15" t="str">
        <f t="shared" si="38"/>
        <v/>
      </c>
      <c r="EP41" s="15" t="str">
        <f t="shared" si="38"/>
        <v/>
      </c>
      <c r="EQ41" s="15" t="str">
        <f t="shared" si="38"/>
        <v/>
      </c>
      <c r="ER41" s="15" t="str">
        <f t="shared" si="38"/>
        <v/>
      </c>
      <c r="ES41" s="15" t="str">
        <f t="shared" si="38"/>
        <v/>
      </c>
      <c r="ET41" s="15" t="str">
        <f t="shared" si="38"/>
        <v/>
      </c>
      <c r="EU41" s="15" t="str">
        <f t="shared" si="38"/>
        <v/>
      </c>
    </row>
    <row r="42" spans="1:151" s="16" customFormat="1" x14ac:dyDescent="0.2">
      <c r="B42" s="5">
        <f>COUNTIF(D42:EU42,"&gt;0")</f>
        <v>19</v>
      </c>
      <c r="C42" s="17" t="s">
        <v>167</v>
      </c>
      <c r="D42" s="18" t="str">
        <f>IF(AND(D37&gt;=10%,D37&lt;30%),D37,"")</f>
        <v/>
      </c>
      <c r="E42" s="18" t="str">
        <f t="shared" ref="E42:BP42" si="39">IF(AND(E37&gt;=10%,E37&lt;30%),E37,"")</f>
        <v/>
      </c>
      <c r="F42" s="18" t="str">
        <f t="shared" si="39"/>
        <v/>
      </c>
      <c r="G42" s="18" t="str">
        <f t="shared" si="39"/>
        <v/>
      </c>
      <c r="H42" s="18" t="str">
        <f t="shared" si="39"/>
        <v/>
      </c>
      <c r="I42" s="18" t="str">
        <f t="shared" si="39"/>
        <v/>
      </c>
      <c r="J42" s="18">
        <f t="shared" si="39"/>
        <v>0.18373696856568134</v>
      </c>
      <c r="K42" s="18" t="str">
        <f t="shared" si="39"/>
        <v/>
      </c>
      <c r="L42" s="18" t="str">
        <f t="shared" si="39"/>
        <v/>
      </c>
      <c r="M42" s="18" t="str">
        <f t="shared" si="39"/>
        <v/>
      </c>
      <c r="N42" s="18" t="str">
        <f t="shared" si="39"/>
        <v/>
      </c>
      <c r="O42" s="18" t="str">
        <f t="shared" si="39"/>
        <v/>
      </c>
      <c r="P42" s="18" t="str">
        <f t="shared" si="39"/>
        <v/>
      </c>
      <c r="Q42" s="18">
        <f t="shared" si="39"/>
        <v>0.19361620967198112</v>
      </c>
      <c r="R42" s="18" t="str">
        <f t="shared" si="39"/>
        <v/>
      </c>
      <c r="S42" s="18" t="str">
        <f t="shared" si="39"/>
        <v/>
      </c>
      <c r="T42" s="18">
        <f t="shared" si="39"/>
        <v>0.23281572228274272</v>
      </c>
      <c r="U42" s="18" t="str">
        <f t="shared" si="39"/>
        <v/>
      </c>
      <c r="V42" s="18" t="str">
        <f t="shared" si="39"/>
        <v/>
      </c>
      <c r="W42" s="18" t="str">
        <f t="shared" si="39"/>
        <v/>
      </c>
      <c r="X42" s="18">
        <f t="shared" si="39"/>
        <v>0.2292388682909674</v>
      </c>
      <c r="Y42" s="18">
        <f t="shared" si="39"/>
        <v>0.20037439059553086</v>
      </c>
      <c r="Z42" s="18">
        <f t="shared" si="39"/>
        <v>0.12058357285333399</v>
      </c>
      <c r="AA42" s="18" t="str">
        <f t="shared" si="39"/>
        <v/>
      </c>
      <c r="AB42" s="18" t="str">
        <f t="shared" si="39"/>
        <v/>
      </c>
      <c r="AC42" s="18" t="str">
        <f t="shared" si="39"/>
        <v/>
      </c>
      <c r="AD42" s="18" t="str">
        <f t="shared" si="39"/>
        <v/>
      </c>
      <c r="AE42" s="18" t="str">
        <f t="shared" si="39"/>
        <v/>
      </c>
      <c r="AF42" s="18">
        <f t="shared" si="39"/>
        <v>0.17226554107921865</v>
      </c>
      <c r="AG42" s="18" t="str">
        <f t="shared" si="39"/>
        <v/>
      </c>
      <c r="AH42" s="18" t="str">
        <f t="shared" si="39"/>
        <v/>
      </c>
      <c r="AI42" s="18" t="str">
        <f t="shared" si="39"/>
        <v/>
      </c>
      <c r="AJ42" s="18" t="str">
        <f t="shared" si="39"/>
        <v/>
      </c>
      <c r="AK42" s="18" t="str">
        <f t="shared" si="39"/>
        <v/>
      </c>
      <c r="AL42" s="18" t="str">
        <f t="shared" si="39"/>
        <v/>
      </c>
      <c r="AM42" s="18" t="str">
        <f t="shared" si="39"/>
        <v/>
      </c>
      <c r="AN42" s="18" t="str">
        <f t="shared" si="39"/>
        <v/>
      </c>
      <c r="AO42" s="18" t="str">
        <f t="shared" si="39"/>
        <v/>
      </c>
      <c r="AP42" s="18" t="str">
        <f t="shared" si="39"/>
        <v/>
      </c>
      <c r="AQ42" s="18" t="str">
        <f t="shared" si="39"/>
        <v/>
      </c>
      <c r="AR42" s="18" t="str">
        <f t="shared" si="39"/>
        <v/>
      </c>
      <c r="AS42" s="18">
        <f t="shared" si="39"/>
        <v>0.10367907284486289</v>
      </c>
      <c r="AT42" s="18" t="str">
        <f t="shared" si="39"/>
        <v/>
      </c>
      <c r="AU42" s="18" t="str">
        <f t="shared" si="39"/>
        <v/>
      </c>
      <c r="AV42" s="18" t="str">
        <f t="shared" si="39"/>
        <v/>
      </c>
      <c r="AW42" s="18" t="str">
        <f t="shared" si="39"/>
        <v/>
      </c>
      <c r="AX42" s="18" t="str">
        <f t="shared" si="39"/>
        <v/>
      </c>
      <c r="AY42" s="18">
        <f t="shared" si="39"/>
        <v>0.26042289766825544</v>
      </c>
      <c r="AZ42" s="18">
        <f t="shared" si="39"/>
        <v>0.21322414265961642</v>
      </c>
      <c r="BA42" s="18" t="str">
        <f t="shared" si="39"/>
        <v/>
      </c>
      <c r="BB42" s="18" t="str">
        <f t="shared" si="39"/>
        <v/>
      </c>
      <c r="BC42" s="18" t="str">
        <f t="shared" si="39"/>
        <v/>
      </c>
      <c r="BD42" s="18" t="str">
        <f t="shared" si="39"/>
        <v/>
      </c>
      <c r="BE42" s="18" t="str">
        <f t="shared" si="39"/>
        <v/>
      </c>
      <c r="BF42" s="18" t="str">
        <f t="shared" si="39"/>
        <v/>
      </c>
      <c r="BG42" s="18" t="str">
        <f t="shared" si="39"/>
        <v/>
      </c>
      <c r="BH42" s="18" t="str">
        <f t="shared" si="39"/>
        <v/>
      </c>
      <c r="BI42" s="18" t="str">
        <f t="shared" si="39"/>
        <v/>
      </c>
      <c r="BJ42" s="18" t="str">
        <f t="shared" si="39"/>
        <v/>
      </c>
      <c r="BK42" s="18" t="str">
        <f t="shared" si="39"/>
        <v/>
      </c>
      <c r="BL42" s="18" t="str">
        <f t="shared" si="39"/>
        <v/>
      </c>
      <c r="BM42" s="18">
        <f t="shared" si="39"/>
        <v>0.20181699740826708</v>
      </c>
      <c r="BN42" s="18" t="str">
        <f t="shared" si="39"/>
        <v/>
      </c>
      <c r="BO42" s="18" t="str">
        <f t="shared" si="39"/>
        <v/>
      </c>
      <c r="BP42" s="18" t="str">
        <f t="shared" si="39"/>
        <v/>
      </c>
      <c r="BQ42" s="18" t="str">
        <f t="shared" ref="BQ42:EB42" si="40">IF(AND(BQ37&gt;=10%,BQ37&lt;30%),BQ37,"")</f>
        <v/>
      </c>
      <c r="BR42" s="18" t="str">
        <f t="shared" si="40"/>
        <v/>
      </c>
      <c r="BS42" s="18" t="str">
        <f t="shared" si="40"/>
        <v/>
      </c>
      <c r="BT42" s="18">
        <f t="shared" si="40"/>
        <v>0.28987347478870462</v>
      </c>
      <c r="BU42" s="18" t="str">
        <f t="shared" si="40"/>
        <v/>
      </c>
      <c r="BV42" s="18">
        <f t="shared" si="40"/>
        <v>0.23514842903886501</v>
      </c>
      <c r="BW42" s="18" t="str">
        <f t="shared" si="40"/>
        <v/>
      </c>
      <c r="BX42" s="18" t="str">
        <f t="shared" si="40"/>
        <v/>
      </c>
      <c r="BY42" s="18" t="str">
        <f t="shared" si="40"/>
        <v/>
      </c>
      <c r="BZ42" s="18" t="str">
        <f t="shared" si="40"/>
        <v/>
      </c>
      <c r="CA42" s="18" t="str">
        <f t="shared" si="40"/>
        <v/>
      </c>
      <c r="CB42" s="18" t="str">
        <f t="shared" si="40"/>
        <v/>
      </c>
      <c r="CC42" s="18" t="str">
        <f t="shared" si="40"/>
        <v/>
      </c>
      <c r="CD42" s="18" t="str">
        <f t="shared" si="40"/>
        <v/>
      </c>
      <c r="CE42" s="18" t="str">
        <f t="shared" si="40"/>
        <v/>
      </c>
      <c r="CF42" s="18" t="str">
        <f t="shared" si="40"/>
        <v/>
      </c>
      <c r="CG42" s="18" t="str">
        <f t="shared" si="40"/>
        <v/>
      </c>
      <c r="CH42" s="18" t="str">
        <f t="shared" si="40"/>
        <v/>
      </c>
      <c r="CI42" s="18" t="str">
        <f t="shared" si="40"/>
        <v/>
      </c>
      <c r="CJ42" s="18" t="str">
        <f t="shared" si="40"/>
        <v/>
      </c>
      <c r="CK42" s="18" t="str">
        <f t="shared" si="40"/>
        <v/>
      </c>
      <c r="CL42" s="18" t="str">
        <f t="shared" si="40"/>
        <v/>
      </c>
      <c r="CM42" s="18" t="str">
        <f t="shared" si="40"/>
        <v/>
      </c>
      <c r="CN42" s="18" t="str">
        <f t="shared" si="40"/>
        <v/>
      </c>
      <c r="CO42" s="18" t="str">
        <f t="shared" si="40"/>
        <v/>
      </c>
      <c r="CP42" s="18" t="str">
        <f t="shared" si="40"/>
        <v/>
      </c>
      <c r="CQ42" s="18" t="str">
        <f t="shared" si="40"/>
        <v/>
      </c>
      <c r="CR42" s="18" t="str">
        <f t="shared" si="40"/>
        <v/>
      </c>
      <c r="CS42" s="18" t="str">
        <f t="shared" si="40"/>
        <v/>
      </c>
      <c r="CT42" s="18" t="str">
        <f t="shared" si="40"/>
        <v/>
      </c>
      <c r="CU42" s="18" t="str">
        <f t="shared" si="40"/>
        <v/>
      </c>
      <c r="CV42" s="18" t="str">
        <f t="shared" si="40"/>
        <v/>
      </c>
      <c r="CW42" s="18">
        <f t="shared" si="40"/>
        <v>0.29223596383956818</v>
      </c>
      <c r="CX42" s="18" t="str">
        <f t="shared" si="40"/>
        <v/>
      </c>
      <c r="CY42" s="18" t="str">
        <f t="shared" si="40"/>
        <v/>
      </c>
      <c r="CZ42" s="18" t="str">
        <f t="shared" si="40"/>
        <v/>
      </c>
      <c r="DA42" s="18" t="str">
        <f t="shared" si="40"/>
        <v/>
      </c>
      <c r="DB42" s="18">
        <f t="shared" si="40"/>
        <v>0.28022480151357954</v>
      </c>
      <c r="DC42" s="18" t="str">
        <f t="shared" si="40"/>
        <v/>
      </c>
      <c r="DD42" s="18" t="str">
        <f t="shared" si="40"/>
        <v/>
      </c>
      <c r="DE42" s="18" t="str">
        <f t="shared" si="40"/>
        <v/>
      </c>
      <c r="DF42" s="18" t="str">
        <f t="shared" si="40"/>
        <v/>
      </c>
      <c r="DG42" s="18" t="str">
        <f t="shared" si="40"/>
        <v/>
      </c>
      <c r="DH42" s="18" t="str">
        <f t="shared" si="40"/>
        <v/>
      </c>
      <c r="DI42" s="18" t="str">
        <f t="shared" si="40"/>
        <v/>
      </c>
      <c r="DJ42" s="18" t="str">
        <f t="shared" si="40"/>
        <v/>
      </c>
      <c r="DK42" s="18" t="str">
        <f t="shared" si="40"/>
        <v/>
      </c>
      <c r="DL42" s="18">
        <f t="shared" si="40"/>
        <v>0.12316214652821533</v>
      </c>
      <c r="DM42" s="18" t="str">
        <f t="shared" si="40"/>
        <v/>
      </c>
      <c r="DN42" s="18" t="str">
        <f t="shared" si="40"/>
        <v/>
      </c>
      <c r="DO42" s="18" t="str">
        <f t="shared" si="40"/>
        <v/>
      </c>
      <c r="DP42" s="18" t="str">
        <f t="shared" si="40"/>
        <v/>
      </c>
      <c r="DQ42" s="18" t="str">
        <f t="shared" si="40"/>
        <v/>
      </c>
      <c r="DR42" s="18" t="str">
        <f t="shared" si="40"/>
        <v/>
      </c>
      <c r="DS42" s="18" t="str">
        <f t="shared" si="40"/>
        <v/>
      </c>
      <c r="DT42" s="18" t="str">
        <f t="shared" si="40"/>
        <v/>
      </c>
      <c r="DU42" s="18" t="str">
        <f t="shared" si="40"/>
        <v/>
      </c>
      <c r="DV42" s="18" t="str">
        <f t="shared" si="40"/>
        <v/>
      </c>
      <c r="DW42" s="18" t="str">
        <f t="shared" si="40"/>
        <v/>
      </c>
      <c r="DX42" s="18" t="str">
        <f t="shared" si="40"/>
        <v/>
      </c>
      <c r="DY42" s="18" t="str">
        <f t="shared" si="40"/>
        <v/>
      </c>
      <c r="DZ42" s="18" t="str">
        <f t="shared" si="40"/>
        <v/>
      </c>
      <c r="EA42" s="18" t="str">
        <f t="shared" si="40"/>
        <v/>
      </c>
      <c r="EB42" s="18">
        <f t="shared" si="40"/>
        <v>0.23682175024850571</v>
      </c>
      <c r="EC42" s="18" t="str">
        <f t="shared" ref="EC42:EU42" si="41">IF(AND(EC37&gt;=10%,EC37&lt;30%),EC37,"")</f>
        <v/>
      </c>
      <c r="ED42" s="18" t="str">
        <f t="shared" si="41"/>
        <v/>
      </c>
      <c r="EE42" s="18" t="str">
        <f t="shared" si="41"/>
        <v/>
      </c>
      <c r="EF42" s="18" t="str">
        <f t="shared" si="41"/>
        <v/>
      </c>
      <c r="EG42" s="18" t="str">
        <f t="shared" si="41"/>
        <v/>
      </c>
      <c r="EH42" s="18" t="str">
        <f t="shared" si="41"/>
        <v/>
      </c>
      <c r="EI42" s="18" t="str">
        <f t="shared" si="41"/>
        <v/>
      </c>
      <c r="EJ42" s="18" t="str">
        <f t="shared" si="41"/>
        <v/>
      </c>
      <c r="EK42" s="18" t="str">
        <f t="shared" si="41"/>
        <v/>
      </c>
      <c r="EL42" s="18" t="str">
        <f t="shared" si="41"/>
        <v/>
      </c>
      <c r="EM42" s="18" t="str">
        <f t="shared" si="41"/>
        <v/>
      </c>
      <c r="EN42" s="18" t="str">
        <f t="shared" si="41"/>
        <v/>
      </c>
      <c r="EO42" s="18">
        <f t="shared" si="41"/>
        <v>0.13753223429362449</v>
      </c>
      <c r="EP42" s="18" t="str">
        <f t="shared" si="41"/>
        <v/>
      </c>
      <c r="EQ42" s="18" t="str">
        <f t="shared" si="41"/>
        <v/>
      </c>
      <c r="ER42" s="18" t="str">
        <f t="shared" si="41"/>
        <v/>
      </c>
      <c r="ES42" s="18" t="str">
        <f t="shared" si="41"/>
        <v/>
      </c>
      <c r="ET42" s="18" t="str">
        <f t="shared" si="41"/>
        <v/>
      </c>
      <c r="EU42" s="18">
        <f t="shared" si="41"/>
        <v>0.13330426884949897</v>
      </c>
    </row>
    <row r="43" spans="1:151" s="16" customFormat="1" x14ac:dyDescent="0.2">
      <c r="B43" s="5">
        <f>COUNTIF(D43:EU43,"&gt;0")</f>
        <v>16</v>
      </c>
      <c r="C43" s="1" t="s">
        <v>164</v>
      </c>
      <c r="D43" s="19" t="str">
        <f>IF(AND(D37&gt;-10%,D37&lt;10%),D37,"")</f>
        <v/>
      </c>
      <c r="E43" s="19" t="str">
        <f t="shared" ref="E43:BP43" si="42">IF(AND(E37&gt;-10%,E37&lt;10%),E37,"")</f>
        <v/>
      </c>
      <c r="F43" s="19" t="str">
        <f t="shared" si="42"/>
        <v/>
      </c>
      <c r="G43" s="19">
        <f t="shared" si="42"/>
        <v>6.9704643557174428E-2</v>
      </c>
      <c r="H43" s="19">
        <f t="shared" si="42"/>
        <v>-9.4758360970192967E-2</v>
      </c>
      <c r="I43" s="19">
        <f t="shared" si="42"/>
        <v>-8.9368421851084734E-2</v>
      </c>
      <c r="J43" s="19" t="str">
        <f t="shared" si="42"/>
        <v/>
      </c>
      <c r="K43" s="19" t="str">
        <f t="shared" si="42"/>
        <v/>
      </c>
      <c r="L43" s="19" t="str">
        <f t="shared" si="42"/>
        <v/>
      </c>
      <c r="M43" s="19" t="str">
        <f t="shared" si="42"/>
        <v/>
      </c>
      <c r="N43" s="19" t="str">
        <f t="shared" si="42"/>
        <v/>
      </c>
      <c r="O43" s="19">
        <f t="shared" si="42"/>
        <v>1.5096076722582064E-2</v>
      </c>
      <c r="P43" s="19" t="str">
        <f t="shared" si="42"/>
        <v/>
      </c>
      <c r="Q43" s="19" t="str">
        <f t="shared" si="42"/>
        <v/>
      </c>
      <c r="R43" s="19" t="str">
        <f t="shared" si="42"/>
        <v/>
      </c>
      <c r="S43" s="19" t="str">
        <f t="shared" si="42"/>
        <v/>
      </c>
      <c r="T43" s="19" t="str">
        <f t="shared" si="42"/>
        <v/>
      </c>
      <c r="U43" s="19" t="str">
        <f t="shared" si="42"/>
        <v/>
      </c>
      <c r="V43" s="19">
        <f t="shared" si="42"/>
        <v>8.6908280439635721E-2</v>
      </c>
      <c r="W43" s="19" t="str">
        <f t="shared" si="42"/>
        <v/>
      </c>
      <c r="X43" s="19" t="str">
        <f t="shared" si="42"/>
        <v/>
      </c>
      <c r="Y43" s="19" t="str">
        <f t="shared" si="42"/>
        <v/>
      </c>
      <c r="Z43" s="19" t="str">
        <f t="shared" si="42"/>
        <v/>
      </c>
      <c r="AA43" s="19" t="str">
        <f t="shared" si="42"/>
        <v/>
      </c>
      <c r="AB43" s="19" t="str">
        <f t="shared" si="42"/>
        <v/>
      </c>
      <c r="AC43" s="19" t="str">
        <f t="shared" si="42"/>
        <v/>
      </c>
      <c r="AD43" s="19">
        <f t="shared" si="42"/>
        <v>-7.002864468213521E-3</v>
      </c>
      <c r="AE43" s="19" t="str">
        <f t="shared" si="42"/>
        <v/>
      </c>
      <c r="AF43" s="19" t="str">
        <f t="shared" si="42"/>
        <v/>
      </c>
      <c r="AG43" s="19" t="str">
        <f t="shared" si="42"/>
        <v/>
      </c>
      <c r="AH43" s="19">
        <f t="shared" si="42"/>
        <v>-1.1593601960884992E-2</v>
      </c>
      <c r="AI43" s="19" t="str">
        <f t="shared" si="42"/>
        <v/>
      </c>
      <c r="AJ43" s="19" t="str">
        <f t="shared" si="42"/>
        <v/>
      </c>
      <c r="AK43" s="19">
        <f t="shared" si="42"/>
        <v>7.6932557676827162E-2</v>
      </c>
      <c r="AL43" s="19" t="str">
        <f t="shared" si="42"/>
        <v/>
      </c>
      <c r="AM43" s="19" t="str">
        <f t="shared" si="42"/>
        <v/>
      </c>
      <c r="AN43" s="19">
        <f t="shared" si="42"/>
        <v>9.1567470945803642E-2</v>
      </c>
      <c r="AO43" s="19" t="str">
        <f t="shared" si="42"/>
        <v/>
      </c>
      <c r="AP43" s="19" t="str">
        <f t="shared" si="42"/>
        <v/>
      </c>
      <c r="AQ43" s="19" t="str">
        <f t="shared" si="42"/>
        <v/>
      </c>
      <c r="AR43" s="19">
        <f t="shared" si="42"/>
        <v>3.4386376433588106E-2</v>
      </c>
      <c r="AS43" s="19" t="str">
        <f t="shared" si="42"/>
        <v/>
      </c>
      <c r="AT43" s="19">
        <f t="shared" si="42"/>
        <v>9.2574406139970922E-2</v>
      </c>
      <c r="AU43" s="19" t="str">
        <f t="shared" si="42"/>
        <v/>
      </c>
      <c r="AV43" s="19" t="str">
        <f t="shared" si="42"/>
        <v/>
      </c>
      <c r="AW43" s="19" t="str">
        <f t="shared" si="42"/>
        <v/>
      </c>
      <c r="AX43" s="19" t="str">
        <f t="shared" si="42"/>
        <v/>
      </c>
      <c r="AY43" s="19" t="str">
        <f t="shared" si="42"/>
        <v/>
      </c>
      <c r="AZ43" s="19" t="str">
        <f t="shared" si="42"/>
        <v/>
      </c>
      <c r="BA43" s="19">
        <f t="shared" si="42"/>
        <v>4.4065116155214801E-2</v>
      </c>
      <c r="BB43" s="19" t="str">
        <f t="shared" si="42"/>
        <v/>
      </c>
      <c r="BC43" s="19">
        <f t="shared" si="42"/>
        <v>5.1366066235692509E-2</v>
      </c>
      <c r="BD43" s="19" t="str">
        <f t="shared" si="42"/>
        <v/>
      </c>
      <c r="BE43" s="19" t="str">
        <f t="shared" si="42"/>
        <v/>
      </c>
      <c r="BF43" s="19" t="str">
        <f t="shared" si="42"/>
        <v/>
      </c>
      <c r="BG43" s="19" t="str">
        <f t="shared" si="42"/>
        <v/>
      </c>
      <c r="BH43" s="19" t="str">
        <f t="shared" si="42"/>
        <v/>
      </c>
      <c r="BI43" s="19" t="str">
        <f t="shared" si="42"/>
        <v/>
      </c>
      <c r="BJ43" s="19" t="str">
        <f t="shared" si="42"/>
        <v/>
      </c>
      <c r="BK43" s="19">
        <f t="shared" si="42"/>
        <v>6.7157633512251014E-2</v>
      </c>
      <c r="BL43" s="19">
        <f t="shared" si="42"/>
        <v>-6.2882587975290338E-2</v>
      </c>
      <c r="BM43" s="19" t="str">
        <f t="shared" si="42"/>
        <v/>
      </c>
      <c r="BN43" s="19" t="str">
        <f t="shared" si="42"/>
        <v/>
      </c>
      <c r="BO43" s="19" t="str">
        <f t="shared" si="42"/>
        <v/>
      </c>
      <c r="BP43" s="19" t="str">
        <f t="shared" si="42"/>
        <v/>
      </c>
      <c r="BQ43" s="19" t="str">
        <f t="shared" ref="BQ43:EB43" si="43">IF(AND(BQ37&gt;-10%,BQ37&lt;10%),BQ37,"")</f>
        <v/>
      </c>
      <c r="BR43" s="19">
        <f t="shared" si="43"/>
        <v>5.861597408980157E-2</v>
      </c>
      <c r="BS43" s="19" t="str">
        <f t="shared" si="43"/>
        <v/>
      </c>
      <c r="BT43" s="19" t="str">
        <f t="shared" si="43"/>
        <v/>
      </c>
      <c r="BU43" s="19" t="str">
        <f t="shared" si="43"/>
        <v/>
      </c>
      <c r="BV43" s="19" t="str">
        <f t="shared" si="43"/>
        <v/>
      </c>
      <c r="BW43" s="19" t="str">
        <f t="shared" si="43"/>
        <v/>
      </c>
      <c r="BX43" s="19" t="str">
        <f t="shared" si="43"/>
        <v/>
      </c>
      <c r="BY43" s="19" t="str">
        <f t="shared" si="43"/>
        <v/>
      </c>
      <c r="BZ43" s="19" t="str">
        <f t="shared" si="43"/>
        <v/>
      </c>
      <c r="CA43" s="19" t="str">
        <f t="shared" si="43"/>
        <v/>
      </c>
      <c r="CB43" s="19" t="str">
        <f t="shared" si="43"/>
        <v/>
      </c>
      <c r="CC43" s="19">
        <f t="shared" si="43"/>
        <v>3.6272290555618758E-2</v>
      </c>
      <c r="CD43" s="19" t="str">
        <f t="shared" si="43"/>
        <v/>
      </c>
      <c r="CE43" s="19" t="str">
        <f t="shared" si="43"/>
        <v/>
      </c>
      <c r="CF43" s="19" t="str">
        <f t="shared" si="43"/>
        <v/>
      </c>
      <c r="CG43" s="19">
        <f t="shared" si="43"/>
        <v>2.1011244145264341E-2</v>
      </c>
      <c r="CH43" s="19" t="str">
        <f t="shared" si="43"/>
        <v/>
      </c>
      <c r="CI43" s="19" t="str">
        <f t="shared" si="43"/>
        <v/>
      </c>
      <c r="CJ43" s="19">
        <f t="shared" si="43"/>
        <v>-1.7642021741236302E-2</v>
      </c>
      <c r="CK43" s="19" t="str">
        <f t="shared" si="43"/>
        <v/>
      </c>
      <c r="CL43" s="19" t="str">
        <f t="shared" si="43"/>
        <v/>
      </c>
      <c r="CM43" s="19" t="str">
        <f t="shared" si="43"/>
        <v/>
      </c>
      <c r="CN43" s="19" t="str">
        <f t="shared" si="43"/>
        <v/>
      </c>
      <c r="CO43" s="19" t="str">
        <f t="shared" si="43"/>
        <v/>
      </c>
      <c r="CP43" s="19" t="str">
        <f t="shared" si="43"/>
        <v/>
      </c>
      <c r="CQ43" s="19" t="str">
        <f t="shared" si="43"/>
        <v/>
      </c>
      <c r="CR43" s="19" t="str">
        <f t="shared" si="43"/>
        <v/>
      </c>
      <c r="CS43" s="19" t="str">
        <f t="shared" si="43"/>
        <v/>
      </c>
      <c r="CT43" s="19" t="str">
        <f t="shared" si="43"/>
        <v/>
      </c>
      <c r="CU43" s="19" t="str">
        <f t="shared" si="43"/>
        <v/>
      </c>
      <c r="CV43" s="19" t="str">
        <f t="shared" si="43"/>
        <v/>
      </c>
      <c r="CW43" s="19" t="str">
        <f t="shared" si="43"/>
        <v/>
      </c>
      <c r="CX43" s="19" t="str">
        <f t="shared" si="43"/>
        <v/>
      </c>
      <c r="CY43" s="19" t="str">
        <f t="shared" si="43"/>
        <v/>
      </c>
      <c r="CZ43" s="19" t="str">
        <f t="shared" si="43"/>
        <v/>
      </c>
      <c r="DA43" s="19" t="str">
        <f t="shared" si="43"/>
        <v/>
      </c>
      <c r="DB43" s="19" t="str">
        <f t="shared" si="43"/>
        <v/>
      </c>
      <c r="DC43" s="19" t="str">
        <f t="shared" si="43"/>
        <v/>
      </c>
      <c r="DD43" s="19" t="str">
        <f t="shared" si="43"/>
        <v/>
      </c>
      <c r="DE43" s="19" t="str">
        <f t="shared" si="43"/>
        <v/>
      </c>
      <c r="DF43" s="19" t="str">
        <f t="shared" si="43"/>
        <v/>
      </c>
      <c r="DG43" s="19" t="str">
        <f t="shared" si="43"/>
        <v/>
      </c>
      <c r="DH43" s="19" t="str">
        <f t="shared" si="43"/>
        <v/>
      </c>
      <c r="DI43" s="19" t="str">
        <f t="shared" si="43"/>
        <v/>
      </c>
      <c r="DJ43" s="19" t="str">
        <f t="shared" si="43"/>
        <v/>
      </c>
      <c r="DK43" s="19" t="str">
        <f t="shared" si="43"/>
        <v/>
      </c>
      <c r="DL43" s="19" t="str">
        <f t="shared" si="43"/>
        <v/>
      </c>
      <c r="DM43" s="19">
        <f t="shared" si="43"/>
        <v>0</v>
      </c>
      <c r="DN43" s="19">
        <f t="shared" si="43"/>
        <v>6.9959719991375513E-2</v>
      </c>
      <c r="DO43" s="19" t="str">
        <f t="shared" si="43"/>
        <v/>
      </c>
      <c r="DP43" s="19" t="str">
        <f t="shared" si="43"/>
        <v/>
      </c>
      <c r="DQ43" s="19">
        <f t="shared" si="43"/>
        <v>-9.5882921941402466E-2</v>
      </c>
      <c r="DR43" s="19" t="str">
        <f t="shared" si="43"/>
        <v/>
      </c>
      <c r="DS43" s="19" t="str">
        <f t="shared" si="43"/>
        <v/>
      </c>
      <c r="DT43" s="19" t="str">
        <f t="shared" si="43"/>
        <v/>
      </c>
      <c r="DU43" s="19">
        <f t="shared" si="43"/>
        <v>0</v>
      </c>
      <c r="DV43" s="19" t="str">
        <f t="shared" si="43"/>
        <v/>
      </c>
      <c r="DW43" s="19" t="str">
        <f t="shared" si="43"/>
        <v/>
      </c>
      <c r="DX43" s="19" t="str">
        <f t="shared" si="43"/>
        <v/>
      </c>
      <c r="DY43" s="19" t="str">
        <f t="shared" si="43"/>
        <v/>
      </c>
      <c r="DZ43" s="19">
        <f t="shared" si="43"/>
        <v>5.4912915372123283E-2</v>
      </c>
      <c r="EA43" s="19" t="str">
        <f t="shared" si="43"/>
        <v/>
      </c>
      <c r="EB43" s="19" t="str">
        <f t="shared" si="43"/>
        <v/>
      </c>
      <c r="EC43" s="19" t="str">
        <f t="shared" ref="EC43:EU43" si="44">IF(AND(EC37&gt;-10%,EC37&lt;10%),EC37,"")</f>
        <v/>
      </c>
      <c r="ED43" s="19" t="str">
        <f t="shared" si="44"/>
        <v/>
      </c>
      <c r="EE43" s="19" t="str">
        <f t="shared" si="44"/>
        <v/>
      </c>
      <c r="EF43" s="19">
        <f t="shared" si="44"/>
        <v>-4.6128790209814086E-2</v>
      </c>
      <c r="EG43" s="19">
        <f t="shared" si="44"/>
        <v>0</v>
      </c>
      <c r="EH43" s="19" t="str">
        <f t="shared" si="44"/>
        <v/>
      </c>
      <c r="EI43" s="19" t="str">
        <f t="shared" si="44"/>
        <v/>
      </c>
      <c r="EJ43" s="19" t="str">
        <f t="shared" si="44"/>
        <v/>
      </c>
      <c r="EK43" s="19" t="str">
        <f t="shared" si="44"/>
        <v/>
      </c>
      <c r="EL43" s="19" t="str">
        <f t="shared" si="44"/>
        <v/>
      </c>
      <c r="EM43" s="19" t="str">
        <f t="shared" si="44"/>
        <v/>
      </c>
      <c r="EN43" s="19" t="str">
        <f t="shared" si="44"/>
        <v/>
      </c>
      <c r="EO43" s="19" t="str">
        <f t="shared" si="44"/>
        <v/>
      </c>
      <c r="EP43" s="19">
        <f t="shared" si="44"/>
        <v>3.3248179033642966E-2</v>
      </c>
      <c r="EQ43" s="19" t="str">
        <f t="shared" si="44"/>
        <v/>
      </c>
      <c r="ER43" s="19" t="str">
        <f t="shared" si="44"/>
        <v/>
      </c>
      <c r="ES43" s="19" t="str">
        <f t="shared" si="44"/>
        <v/>
      </c>
      <c r="ET43" s="19" t="str">
        <f t="shared" si="44"/>
        <v/>
      </c>
      <c r="EU43" s="19" t="str">
        <f t="shared" si="44"/>
        <v/>
      </c>
    </row>
    <row r="44" spans="1:151" s="20" customFormat="1" x14ac:dyDescent="0.2">
      <c r="B44" s="5">
        <f>COUNTIF(D44:EU44,"&lt;0")</f>
        <v>45</v>
      </c>
      <c r="C44" s="21" t="s">
        <v>168</v>
      </c>
      <c r="D44" s="22">
        <f>IF(AND(D37&lt;=-10%,D37&gt;-30%),D37,"")</f>
        <v>-0.12793570070625671</v>
      </c>
      <c r="E44" s="22">
        <f t="shared" ref="E44:BP44" si="45">IF(AND(E37&lt;=-10%,E37&gt;-30%),E37,"")</f>
        <v>-0.26422914036844325</v>
      </c>
      <c r="F44" s="22">
        <f t="shared" si="45"/>
        <v>-0.24460839073954543</v>
      </c>
      <c r="G44" s="22" t="str">
        <f t="shared" si="45"/>
        <v/>
      </c>
      <c r="H44" s="22" t="str">
        <f t="shared" si="45"/>
        <v/>
      </c>
      <c r="I44" s="22" t="str">
        <f t="shared" si="45"/>
        <v/>
      </c>
      <c r="J44" s="22" t="str">
        <f t="shared" si="45"/>
        <v/>
      </c>
      <c r="K44" s="22">
        <f t="shared" si="45"/>
        <v>-0.18061081837347703</v>
      </c>
      <c r="L44" s="22">
        <f t="shared" si="45"/>
        <v>-0.10008751330092813</v>
      </c>
      <c r="M44" s="22">
        <f t="shared" si="45"/>
        <v>-0.2162654585491488</v>
      </c>
      <c r="N44" s="22">
        <f t="shared" si="45"/>
        <v>-0.22739306186088537</v>
      </c>
      <c r="O44" s="22" t="str">
        <f t="shared" si="45"/>
        <v/>
      </c>
      <c r="P44" s="22">
        <f t="shared" si="45"/>
        <v>-0.23825947101101985</v>
      </c>
      <c r="Q44" s="22" t="str">
        <f t="shared" si="45"/>
        <v/>
      </c>
      <c r="R44" s="22">
        <f t="shared" si="45"/>
        <v>-0.13312903742471183</v>
      </c>
      <c r="S44" s="22" t="str">
        <f t="shared" si="45"/>
        <v/>
      </c>
      <c r="T44" s="22" t="str">
        <f t="shared" si="45"/>
        <v/>
      </c>
      <c r="U44" s="22">
        <f t="shared" si="45"/>
        <v>-0.22927426504685555</v>
      </c>
      <c r="V44" s="22" t="str">
        <f t="shared" si="45"/>
        <v/>
      </c>
      <c r="W44" s="22">
        <f t="shared" si="45"/>
        <v>-0.2132422653224102</v>
      </c>
      <c r="X44" s="22" t="str">
        <f t="shared" si="45"/>
        <v/>
      </c>
      <c r="Y44" s="22" t="str">
        <f t="shared" si="45"/>
        <v/>
      </c>
      <c r="Z44" s="22" t="str">
        <f t="shared" si="45"/>
        <v/>
      </c>
      <c r="AA44" s="22" t="str">
        <f t="shared" si="45"/>
        <v/>
      </c>
      <c r="AB44" s="22">
        <f t="shared" si="45"/>
        <v>-0.26452882030724101</v>
      </c>
      <c r="AC44" s="22">
        <f t="shared" si="45"/>
        <v>-0.23711065137603804</v>
      </c>
      <c r="AD44" s="22" t="str">
        <f t="shared" si="45"/>
        <v/>
      </c>
      <c r="AE44" s="22" t="str">
        <f t="shared" si="45"/>
        <v/>
      </c>
      <c r="AF44" s="22" t="str">
        <f t="shared" si="45"/>
        <v/>
      </c>
      <c r="AG44" s="22">
        <f t="shared" si="45"/>
        <v>-0.16527912269760303</v>
      </c>
      <c r="AH44" s="22" t="str">
        <f t="shared" si="45"/>
        <v/>
      </c>
      <c r="AI44" s="22">
        <f t="shared" si="45"/>
        <v>-0.20372311224493089</v>
      </c>
      <c r="AJ44" s="22">
        <f t="shared" si="45"/>
        <v>-0.12681235879955322</v>
      </c>
      <c r="AK44" s="22" t="str">
        <f t="shared" si="45"/>
        <v/>
      </c>
      <c r="AL44" s="22" t="str">
        <f t="shared" si="45"/>
        <v/>
      </c>
      <c r="AM44" s="22">
        <f t="shared" si="45"/>
        <v>-0.20947655148789801</v>
      </c>
      <c r="AN44" s="22" t="str">
        <f t="shared" si="45"/>
        <v/>
      </c>
      <c r="AO44" s="22">
        <f t="shared" si="45"/>
        <v>-0.27253920150890476</v>
      </c>
      <c r="AP44" s="22" t="str">
        <f t="shared" si="45"/>
        <v/>
      </c>
      <c r="AQ44" s="22">
        <f t="shared" si="45"/>
        <v>-0.12736267857618222</v>
      </c>
      <c r="AR44" s="22" t="str">
        <f t="shared" si="45"/>
        <v/>
      </c>
      <c r="AS44" s="22" t="str">
        <f t="shared" si="45"/>
        <v/>
      </c>
      <c r="AT44" s="22" t="str">
        <f t="shared" si="45"/>
        <v/>
      </c>
      <c r="AU44" s="22" t="str">
        <f t="shared" si="45"/>
        <v/>
      </c>
      <c r="AV44" s="22" t="str">
        <f t="shared" si="45"/>
        <v/>
      </c>
      <c r="AW44" s="22" t="str">
        <f t="shared" si="45"/>
        <v/>
      </c>
      <c r="AX44" s="22" t="str">
        <f t="shared" si="45"/>
        <v/>
      </c>
      <c r="AY44" s="22" t="str">
        <f t="shared" si="45"/>
        <v/>
      </c>
      <c r="AZ44" s="22" t="str">
        <f t="shared" si="45"/>
        <v/>
      </c>
      <c r="BA44" s="22" t="str">
        <f t="shared" si="45"/>
        <v/>
      </c>
      <c r="BB44" s="22">
        <f t="shared" si="45"/>
        <v>-0.24360786695736913</v>
      </c>
      <c r="BC44" s="22" t="str">
        <f t="shared" si="45"/>
        <v/>
      </c>
      <c r="BD44" s="22" t="str">
        <f t="shared" si="45"/>
        <v/>
      </c>
      <c r="BE44" s="22" t="str">
        <f t="shared" si="45"/>
        <v/>
      </c>
      <c r="BF44" s="22">
        <f t="shared" si="45"/>
        <v>-0.23292576944034604</v>
      </c>
      <c r="BG44" s="22" t="str">
        <f t="shared" si="45"/>
        <v/>
      </c>
      <c r="BH44" s="22" t="str">
        <f t="shared" si="45"/>
        <v/>
      </c>
      <c r="BI44" s="22">
        <f t="shared" si="45"/>
        <v>-0.16486446362922047</v>
      </c>
      <c r="BJ44" s="22" t="str">
        <f t="shared" si="45"/>
        <v/>
      </c>
      <c r="BK44" s="22" t="str">
        <f t="shared" si="45"/>
        <v/>
      </c>
      <c r="BL44" s="22" t="str">
        <f t="shared" si="45"/>
        <v/>
      </c>
      <c r="BM44" s="22" t="str">
        <f t="shared" si="45"/>
        <v/>
      </c>
      <c r="BN44" s="22" t="str">
        <f t="shared" si="45"/>
        <v/>
      </c>
      <c r="BO44" s="22" t="str">
        <f t="shared" si="45"/>
        <v/>
      </c>
      <c r="BP44" s="22" t="str">
        <f t="shared" si="45"/>
        <v/>
      </c>
      <c r="BQ44" s="22" t="str">
        <f t="shared" ref="BQ44:EB44" si="46">IF(AND(BQ37&lt;=-10%,BQ37&gt;-30%),BQ37,"")</f>
        <v/>
      </c>
      <c r="BR44" s="22" t="str">
        <f t="shared" si="46"/>
        <v/>
      </c>
      <c r="BS44" s="22" t="str">
        <f t="shared" si="46"/>
        <v/>
      </c>
      <c r="BT44" s="22" t="str">
        <f t="shared" si="46"/>
        <v/>
      </c>
      <c r="BU44" s="22" t="str">
        <f t="shared" si="46"/>
        <v/>
      </c>
      <c r="BV44" s="22" t="str">
        <f t="shared" si="46"/>
        <v/>
      </c>
      <c r="BW44" s="22">
        <f t="shared" si="46"/>
        <v>-0.17341501432317508</v>
      </c>
      <c r="BX44" s="22" t="str">
        <f t="shared" si="46"/>
        <v/>
      </c>
      <c r="BY44" s="22">
        <f t="shared" si="46"/>
        <v>-0.27417347433897676</v>
      </c>
      <c r="BZ44" s="22" t="str">
        <f t="shared" si="46"/>
        <v/>
      </c>
      <c r="CA44" s="22" t="str">
        <f t="shared" si="46"/>
        <v/>
      </c>
      <c r="CB44" s="22">
        <f t="shared" si="46"/>
        <v>-0.24491792506402921</v>
      </c>
      <c r="CC44" s="22" t="str">
        <f t="shared" si="46"/>
        <v/>
      </c>
      <c r="CD44" s="22">
        <f t="shared" si="46"/>
        <v>-0.17165298334526713</v>
      </c>
      <c r="CE44" s="22" t="str">
        <f t="shared" si="46"/>
        <v/>
      </c>
      <c r="CF44" s="22">
        <f t="shared" si="46"/>
        <v>-0.13385099480640106</v>
      </c>
      <c r="CG44" s="22" t="str">
        <f t="shared" si="46"/>
        <v/>
      </c>
      <c r="CH44" s="22" t="str">
        <f t="shared" si="46"/>
        <v/>
      </c>
      <c r="CI44" s="22">
        <f t="shared" si="46"/>
        <v>-0.29511945222883218</v>
      </c>
      <c r="CJ44" s="22" t="str">
        <f t="shared" si="46"/>
        <v/>
      </c>
      <c r="CK44" s="22" t="str">
        <f t="shared" si="46"/>
        <v/>
      </c>
      <c r="CL44" s="22" t="str">
        <f t="shared" si="46"/>
        <v/>
      </c>
      <c r="CM44" s="22" t="str">
        <f t="shared" si="46"/>
        <v/>
      </c>
      <c r="CN44" s="22">
        <f t="shared" si="46"/>
        <v>-0.1522740227258258</v>
      </c>
      <c r="CO44" s="22" t="str">
        <f t="shared" si="46"/>
        <v/>
      </c>
      <c r="CP44" s="22" t="str">
        <f t="shared" si="46"/>
        <v/>
      </c>
      <c r="CQ44" s="22" t="str">
        <f t="shared" si="46"/>
        <v/>
      </c>
      <c r="CR44" s="22">
        <f t="shared" si="46"/>
        <v>-0.22263549241783098</v>
      </c>
      <c r="CS44" s="22" t="str">
        <f t="shared" si="46"/>
        <v/>
      </c>
      <c r="CT44" s="22" t="str">
        <f t="shared" si="46"/>
        <v/>
      </c>
      <c r="CU44" s="22" t="str">
        <f t="shared" si="46"/>
        <v/>
      </c>
      <c r="CV44" s="22">
        <f t="shared" si="46"/>
        <v>-0.15171803743225676</v>
      </c>
      <c r="CW44" s="22" t="str">
        <f t="shared" si="46"/>
        <v/>
      </c>
      <c r="CX44" s="22" t="str">
        <f t="shared" si="46"/>
        <v/>
      </c>
      <c r="CY44" s="22" t="str">
        <f t="shared" si="46"/>
        <v/>
      </c>
      <c r="CZ44" s="22" t="str">
        <f t="shared" si="46"/>
        <v/>
      </c>
      <c r="DA44" s="22" t="str">
        <f t="shared" si="46"/>
        <v/>
      </c>
      <c r="DB44" s="22" t="str">
        <f t="shared" si="46"/>
        <v/>
      </c>
      <c r="DC44" s="22">
        <f t="shared" si="46"/>
        <v>-0.14228340378375903</v>
      </c>
      <c r="DD44" s="22">
        <f t="shared" si="46"/>
        <v>-0.22252738354556223</v>
      </c>
      <c r="DE44" s="22">
        <f t="shared" si="46"/>
        <v>-0.24421291207643947</v>
      </c>
      <c r="DF44" s="22">
        <f t="shared" si="46"/>
        <v>-0.12668167077767511</v>
      </c>
      <c r="DG44" s="22">
        <f t="shared" si="46"/>
        <v>-0.24378472673685636</v>
      </c>
      <c r="DH44" s="22">
        <f t="shared" si="46"/>
        <v>-0.26863831334092203</v>
      </c>
      <c r="DI44" s="22">
        <f t="shared" si="46"/>
        <v>-0.21109449117515411</v>
      </c>
      <c r="DJ44" s="22" t="str">
        <f t="shared" si="46"/>
        <v/>
      </c>
      <c r="DK44" s="22" t="str">
        <f t="shared" si="46"/>
        <v/>
      </c>
      <c r="DL44" s="22" t="str">
        <f t="shared" si="46"/>
        <v/>
      </c>
      <c r="DM44" s="22" t="str">
        <f t="shared" si="46"/>
        <v/>
      </c>
      <c r="DN44" s="22" t="str">
        <f t="shared" si="46"/>
        <v/>
      </c>
      <c r="DO44" s="22" t="str">
        <f t="shared" si="46"/>
        <v/>
      </c>
      <c r="DP44" s="22" t="str">
        <f t="shared" si="46"/>
        <v/>
      </c>
      <c r="DQ44" s="22" t="str">
        <f t="shared" si="46"/>
        <v/>
      </c>
      <c r="DR44" s="22" t="str">
        <f t="shared" si="46"/>
        <v/>
      </c>
      <c r="DS44" s="22">
        <f t="shared" si="46"/>
        <v>-0.13346123636550833</v>
      </c>
      <c r="DT44" s="22" t="str">
        <f t="shared" si="46"/>
        <v/>
      </c>
      <c r="DU44" s="22" t="str">
        <f t="shared" si="46"/>
        <v/>
      </c>
      <c r="DV44" s="22" t="str">
        <f t="shared" si="46"/>
        <v/>
      </c>
      <c r="DW44" s="22">
        <f t="shared" si="46"/>
        <v>-0.27349421756220305</v>
      </c>
      <c r="DX44" s="22">
        <f t="shared" si="46"/>
        <v>-0.11003482455381064</v>
      </c>
      <c r="DY44" s="22" t="str">
        <f t="shared" si="46"/>
        <v/>
      </c>
      <c r="DZ44" s="22" t="str">
        <f t="shared" si="46"/>
        <v/>
      </c>
      <c r="EA44" s="22">
        <f t="shared" si="46"/>
        <v>-0.25820070643385395</v>
      </c>
      <c r="EB44" s="22" t="str">
        <f t="shared" si="46"/>
        <v/>
      </c>
      <c r="EC44" s="22" t="str">
        <f t="shared" ref="EC44:EU44" si="47">IF(AND(EC37&lt;=-10%,EC37&gt;-30%),EC37,"")</f>
        <v/>
      </c>
      <c r="ED44" s="22" t="str">
        <f t="shared" si="47"/>
        <v/>
      </c>
      <c r="EE44" s="22" t="str">
        <f t="shared" si="47"/>
        <v/>
      </c>
      <c r="EF44" s="22" t="str">
        <f t="shared" si="47"/>
        <v/>
      </c>
      <c r="EG44" s="22" t="str">
        <f t="shared" si="47"/>
        <v/>
      </c>
      <c r="EH44" s="22" t="str">
        <f t="shared" si="47"/>
        <v/>
      </c>
      <c r="EI44" s="22" t="str">
        <f t="shared" si="47"/>
        <v/>
      </c>
      <c r="EJ44" s="22" t="str">
        <f t="shared" si="47"/>
        <v/>
      </c>
      <c r="EK44" s="22" t="str">
        <f t="shared" si="47"/>
        <v/>
      </c>
      <c r="EL44" s="22" t="str">
        <f t="shared" si="47"/>
        <v/>
      </c>
      <c r="EM44" s="22" t="str">
        <f t="shared" si="47"/>
        <v/>
      </c>
      <c r="EN44" s="22" t="str">
        <f t="shared" si="47"/>
        <v/>
      </c>
      <c r="EO44" s="22" t="str">
        <f t="shared" si="47"/>
        <v/>
      </c>
      <c r="EP44" s="22" t="str">
        <f t="shared" si="47"/>
        <v/>
      </c>
      <c r="EQ44" s="22" t="str">
        <f t="shared" si="47"/>
        <v/>
      </c>
      <c r="ER44" s="22">
        <f t="shared" si="47"/>
        <v>-0.20794093109009582</v>
      </c>
      <c r="ES44" s="22">
        <f t="shared" si="47"/>
        <v>-0.12391391356786463</v>
      </c>
      <c r="ET44" s="22">
        <f t="shared" si="47"/>
        <v>-0.1311484261506547</v>
      </c>
      <c r="EU44" s="22" t="str">
        <f t="shared" si="47"/>
        <v/>
      </c>
    </row>
    <row r="45" spans="1:151" s="23" customFormat="1" x14ac:dyDescent="0.2">
      <c r="B45" s="5">
        <f>COUNTIF(D45:EU45,"&lt;0")</f>
        <v>23</v>
      </c>
      <c r="C45" s="24" t="s">
        <v>165</v>
      </c>
      <c r="D45" s="25" t="str">
        <f>IF(D37&lt;=-30%,D37,"")</f>
        <v/>
      </c>
      <c r="E45" s="25" t="str">
        <f t="shared" ref="E45:BP45" si="48">IF(E37&lt;=-30%,E37,"")</f>
        <v/>
      </c>
      <c r="F45" s="25" t="str">
        <f t="shared" si="48"/>
        <v/>
      </c>
      <c r="G45" s="25" t="str">
        <f t="shared" si="48"/>
        <v/>
      </c>
      <c r="H45" s="25" t="str">
        <f t="shared" si="48"/>
        <v/>
      </c>
      <c r="I45" s="25" t="str">
        <f t="shared" si="48"/>
        <v/>
      </c>
      <c r="J45" s="25" t="str">
        <f t="shared" si="48"/>
        <v/>
      </c>
      <c r="K45" s="25" t="str">
        <f t="shared" si="48"/>
        <v/>
      </c>
      <c r="L45" s="25" t="str">
        <f t="shared" si="48"/>
        <v/>
      </c>
      <c r="M45" s="25" t="str">
        <f t="shared" si="48"/>
        <v/>
      </c>
      <c r="N45" s="25" t="str">
        <f t="shared" si="48"/>
        <v/>
      </c>
      <c r="O45" s="25" t="str">
        <f t="shared" si="48"/>
        <v/>
      </c>
      <c r="P45" s="25" t="str">
        <f t="shared" si="48"/>
        <v/>
      </c>
      <c r="Q45" s="25" t="str">
        <f t="shared" si="48"/>
        <v/>
      </c>
      <c r="R45" s="25" t="str">
        <f t="shared" si="48"/>
        <v/>
      </c>
      <c r="S45" s="25" t="str">
        <f t="shared" si="48"/>
        <v/>
      </c>
      <c r="T45" s="25" t="str">
        <f t="shared" si="48"/>
        <v/>
      </c>
      <c r="U45" s="25" t="str">
        <f t="shared" si="48"/>
        <v/>
      </c>
      <c r="V45" s="25" t="str">
        <f t="shared" si="48"/>
        <v/>
      </c>
      <c r="W45" s="25" t="str">
        <f t="shared" si="48"/>
        <v/>
      </c>
      <c r="X45" s="25" t="str">
        <f t="shared" si="48"/>
        <v/>
      </c>
      <c r="Y45" s="25" t="str">
        <f t="shared" si="48"/>
        <v/>
      </c>
      <c r="Z45" s="25" t="str">
        <f t="shared" si="48"/>
        <v/>
      </c>
      <c r="AA45" s="25">
        <f t="shared" si="48"/>
        <v>-0.36683100202222263</v>
      </c>
      <c r="AB45" s="25" t="str">
        <f t="shared" si="48"/>
        <v/>
      </c>
      <c r="AC45" s="25" t="str">
        <f t="shared" si="48"/>
        <v/>
      </c>
      <c r="AD45" s="25" t="str">
        <f t="shared" si="48"/>
        <v/>
      </c>
      <c r="AE45" s="25">
        <f t="shared" si="48"/>
        <v>-0.31085625528412364</v>
      </c>
      <c r="AF45" s="25" t="str">
        <f t="shared" si="48"/>
        <v/>
      </c>
      <c r="AG45" s="25" t="str">
        <f t="shared" si="48"/>
        <v/>
      </c>
      <c r="AH45" s="25" t="str">
        <f t="shared" si="48"/>
        <v/>
      </c>
      <c r="AI45" s="25" t="str">
        <f t="shared" si="48"/>
        <v/>
      </c>
      <c r="AJ45" s="25" t="str">
        <f t="shared" si="48"/>
        <v/>
      </c>
      <c r="AK45" s="25" t="str">
        <f t="shared" si="48"/>
        <v/>
      </c>
      <c r="AL45" s="25" t="str">
        <f t="shared" si="48"/>
        <v/>
      </c>
      <c r="AM45" s="25" t="str">
        <f t="shared" si="48"/>
        <v/>
      </c>
      <c r="AN45" s="25" t="str">
        <f t="shared" si="48"/>
        <v/>
      </c>
      <c r="AO45" s="25" t="str">
        <f t="shared" si="48"/>
        <v/>
      </c>
      <c r="AP45" s="25">
        <f t="shared" si="48"/>
        <v>-0.33159976914111189</v>
      </c>
      <c r="AQ45" s="25" t="str">
        <f t="shared" si="48"/>
        <v/>
      </c>
      <c r="AR45" s="25" t="str">
        <f t="shared" si="48"/>
        <v/>
      </c>
      <c r="AS45" s="25" t="str">
        <f t="shared" si="48"/>
        <v/>
      </c>
      <c r="AT45" s="25" t="str">
        <f t="shared" si="48"/>
        <v/>
      </c>
      <c r="AU45" s="25" t="str">
        <f t="shared" si="48"/>
        <v/>
      </c>
      <c r="AV45" s="25" t="str">
        <f t="shared" si="48"/>
        <v/>
      </c>
      <c r="AW45" s="25" t="str">
        <f t="shared" si="48"/>
        <v/>
      </c>
      <c r="AX45" s="25" t="str">
        <f t="shared" si="48"/>
        <v/>
      </c>
      <c r="AY45" s="25" t="str">
        <f t="shared" si="48"/>
        <v/>
      </c>
      <c r="AZ45" s="25" t="str">
        <f t="shared" si="48"/>
        <v/>
      </c>
      <c r="BA45" s="25" t="str">
        <f t="shared" si="48"/>
        <v/>
      </c>
      <c r="BB45" s="25" t="str">
        <f t="shared" si="48"/>
        <v/>
      </c>
      <c r="BC45" s="25" t="str">
        <f t="shared" si="48"/>
        <v/>
      </c>
      <c r="BD45" s="25" t="str">
        <f t="shared" si="48"/>
        <v/>
      </c>
      <c r="BE45" s="25">
        <f t="shared" si="48"/>
        <v>-0.33945223514803347</v>
      </c>
      <c r="BF45" s="25" t="str">
        <f t="shared" si="48"/>
        <v/>
      </c>
      <c r="BG45" s="25" t="str">
        <f t="shared" si="48"/>
        <v/>
      </c>
      <c r="BH45" s="25" t="str">
        <f t="shared" si="48"/>
        <v/>
      </c>
      <c r="BI45" s="25" t="str">
        <f t="shared" si="48"/>
        <v/>
      </c>
      <c r="BJ45" s="25" t="str">
        <f t="shared" si="48"/>
        <v/>
      </c>
      <c r="BK45" s="25" t="str">
        <f t="shared" si="48"/>
        <v/>
      </c>
      <c r="BL45" s="25" t="str">
        <f t="shared" si="48"/>
        <v/>
      </c>
      <c r="BM45" s="25" t="str">
        <f t="shared" si="48"/>
        <v/>
      </c>
      <c r="BN45" s="25">
        <f t="shared" si="48"/>
        <v>-0.32108823234086803</v>
      </c>
      <c r="BO45" s="25" t="str">
        <f t="shared" si="48"/>
        <v/>
      </c>
      <c r="BP45" s="25" t="str">
        <f t="shared" si="48"/>
        <v/>
      </c>
      <c r="BQ45" s="25" t="str">
        <f t="shared" ref="BQ45:EB45" si="49">IF(BQ37&lt;=-30%,BQ37,"")</f>
        <v/>
      </c>
      <c r="BR45" s="25" t="str">
        <f t="shared" si="49"/>
        <v/>
      </c>
      <c r="BS45" s="25" t="str">
        <f t="shared" si="49"/>
        <v/>
      </c>
      <c r="BT45" s="25" t="str">
        <f t="shared" si="49"/>
        <v/>
      </c>
      <c r="BU45" s="25" t="str">
        <f t="shared" si="49"/>
        <v/>
      </c>
      <c r="BV45" s="25" t="str">
        <f t="shared" si="49"/>
        <v/>
      </c>
      <c r="BW45" s="25" t="str">
        <f t="shared" si="49"/>
        <v/>
      </c>
      <c r="BX45" s="25" t="str">
        <f t="shared" si="49"/>
        <v/>
      </c>
      <c r="BY45" s="25" t="str">
        <f t="shared" si="49"/>
        <v/>
      </c>
      <c r="BZ45" s="25">
        <f t="shared" si="49"/>
        <v>-0.42907591002165446</v>
      </c>
      <c r="CA45" s="25">
        <f t="shared" si="49"/>
        <v>-0.39970200779039822</v>
      </c>
      <c r="CB45" s="25" t="str">
        <f t="shared" si="49"/>
        <v/>
      </c>
      <c r="CC45" s="25" t="str">
        <f t="shared" si="49"/>
        <v/>
      </c>
      <c r="CD45" s="25" t="str">
        <f t="shared" si="49"/>
        <v/>
      </c>
      <c r="CE45" s="25" t="str">
        <f t="shared" si="49"/>
        <v/>
      </c>
      <c r="CF45" s="25" t="str">
        <f t="shared" si="49"/>
        <v/>
      </c>
      <c r="CG45" s="25" t="str">
        <f t="shared" si="49"/>
        <v/>
      </c>
      <c r="CH45" s="25">
        <f t="shared" si="49"/>
        <v>-0.53006711048462618</v>
      </c>
      <c r="CI45" s="25" t="str">
        <f t="shared" si="49"/>
        <v/>
      </c>
      <c r="CJ45" s="25" t="str">
        <f t="shared" si="49"/>
        <v/>
      </c>
      <c r="CK45" s="25" t="str">
        <f t="shared" si="49"/>
        <v/>
      </c>
      <c r="CL45" s="25" t="str">
        <f t="shared" si="49"/>
        <v/>
      </c>
      <c r="CM45" s="25" t="str">
        <f t="shared" si="49"/>
        <v/>
      </c>
      <c r="CN45" s="25" t="str">
        <f t="shared" si="49"/>
        <v/>
      </c>
      <c r="CO45" s="25" t="str">
        <f t="shared" si="49"/>
        <v/>
      </c>
      <c r="CP45" s="25" t="str">
        <f t="shared" si="49"/>
        <v/>
      </c>
      <c r="CQ45" s="25">
        <f t="shared" si="49"/>
        <v>-0.33053822176216641</v>
      </c>
      <c r="CR45" s="25" t="str">
        <f t="shared" si="49"/>
        <v/>
      </c>
      <c r="CS45" s="25">
        <f t="shared" si="49"/>
        <v>-0.42452804724007964</v>
      </c>
      <c r="CT45" s="25" t="str">
        <f t="shared" si="49"/>
        <v/>
      </c>
      <c r="CU45" s="25" t="str">
        <f t="shared" si="49"/>
        <v/>
      </c>
      <c r="CV45" s="25" t="str">
        <f t="shared" si="49"/>
        <v/>
      </c>
      <c r="CW45" s="25" t="str">
        <f t="shared" si="49"/>
        <v/>
      </c>
      <c r="CX45" s="25" t="str">
        <f t="shared" si="49"/>
        <v/>
      </c>
      <c r="CY45" s="25">
        <f t="shared" si="49"/>
        <v>-0.41023053236074303</v>
      </c>
      <c r="CZ45" s="25">
        <f t="shared" si="49"/>
        <v>-0.32020411354852296</v>
      </c>
      <c r="DA45" s="25">
        <f t="shared" si="49"/>
        <v>-0.45409256777075946</v>
      </c>
      <c r="DB45" s="25" t="str">
        <f t="shared" si="49"/>
        <v/>
      </c>
      <c r="DC45" s="25" t="str">
        <f t="shared" si="49"/>
        <v/>
      </c>
      <c r="DD45" s="25" t="str">
        <f t="shared" si="49"/>
        <v/>
      </c>
      <c r="DE45" s="25" t="str">
        <f t="shared" si="49"/>
        <v/>
      </c>
      <c r="DF45" s="25" t="str">
        <f t="shared" si="49"/>
        <v/>
      </c>
      <c r="DG45" s="25" t="str">
        <f t="shared" si="49"/>
        <v/>
      </c>
      <c r="DH45" s="25" t="str">
        <f t="shared" si="49"/>
        <v/>
      </c>
      <c r="DI45" s="25" t="str">
        <f t="shared" si="49"/>
        <v/>
      </c>
      <c r="DJ45" s="25">
        <f t="shared" si="49"/>
        <v>-0.67581001518156403</v>
      </c>
      <c r="DK45" s="25" t="str">
        <f t="shared" si="49"/>
        <v/>
      </c>
      <c r="DL45" s="25" t="str">
        <f t="shared" si="49"/>
        <v/>
      </c>
      <c r="DM45" s="25" t="str">
        <f t="shared" si="49"/>
        <v/>
      </c>
      <c r="DN45" s="25" t="str">
        <f t="shared" si="49"/>
        <v/>
      </c>
      <c r="DO45" s="25" t="str">
        <f t="shared" si="49"/>
        <v/>
      </c>
      <c r="DP45" s="25" t="str">
        <f t="shared" si="49"/>
        <v/>
      </c>
      <c r="DQ45" s="25" t="str">
        <f t="shared" si="49"/>
        <v/>
      </c>
      <c r="DR45" s="25">
        <f t="shared" si="49"/>
        <v>-0.37348109464129375</v>
      </c>
      <c r="DS45" s="25" t="str">
        <f t="shared" si="49"/>
        <v/>
      </c>
      <c r="DT45" s="25">
        <f t="shared" si="49"/>
        <v>-0.35739715864224986</v>
      </c>
      <c r="DU45" s="25" t="str">
        <f t="shared" si="49"/>
        <v/>
      </c>
      <c r="DV45" s="25" t="str">
        <f t="shared" si="49"/>
        <v/>
      </c>
      <c r="DW45" s="25" t="str">
        <f t="shared" si="49"/>
        <v/>
      </c>
      <c r="DX45" s="25" t="str">
        <f t="shared" si="49"/>
        <v/>
      </c>
      <c r="DY45" s="25" t="str">
        <f t="shared" si="49"/>
        <v/>
      </c>
      <c r="DZ45" s="25" t="str">
        <f t="shared" si="49"/>
        <v/>
      </c>
      <c r="EA45" s="25" t="str">
        <f t="shared" si="49"/>
        <v/>
      </c>
      <c r="EB45" s="25" t="str">
        <f t="shared" si="49"/>
        <v/>
      </c>
      <c r="EC45" s="25" t="str">
        <f t="shared" ref="EC45:EU45" si="50">IF(EC37&lt;=-30%,EC37,"")</f>
        <v/>
      </c>
      <c r="ED45" s="25" t="str">
        <f t="shared" si="50"/>
        <v/>
      </c>
      <c r="EE45" s="25">
        <f t="shared" si="50"/>
        <v>-0.4632071968289585</v>
      </c>
      <c r="EF45" s="25" t="str">
        <f t="shared" si="50"/>
        <v/>
      </c>
      <c r="EG45" s="25" t="str">
        <f t="shared" si="50"/>
        <v/>
      </c>
      <c r="EH45" s="25">
        <f t="shared" si="50"/>
        <v>-0.58998018515319683</v>
      </c>
      <c r="EI45" s="25" t="str">
        <f t="shared" si="50"/>
        <v/>
      </c>
      <c r="EJ45" s="25">
        <f t="shared" si="50"/>
        <v>-0.57370248728000817</v>
      </c>
      <c r="EK45" s="25">
        <f t="shared" si="50"/>
        <v>-0.52281071206792085</v>
      </c>
      <c r="EL45" s="25">
        <f t="shared" si="50"/>
        <v>-0.39819469467815172</v>
      </c>
      <c r="EM45" s="25">
        <f t="shared" si="50"/>
        <v>-0.54444559251078506</v>
      </c>
      <c r="EN45" s="25" t="str">
        <f t="shared" si="50"/>
        <v/>
      </c>
      <c r="EO45" s="25" t="str">
        <f t="shared" si="50"/>
        <v/>
      </c>
      <c r="EP45" s="25" t="str">
        <f t="shared" si="50"/>
        <v/>
      </c>
      <c r="EQ45" s="25">
        <f t="shared" si="50"/>
        <v>-0.61103975768078711</v>
      </c>
      <c r="ER45" s="25" t="str">
        <f t="shared" si="50"/>
        <v/>
      </c>
      <c r="ES45" s="25" t="str">
        <f t="shared" si="50"/>
        <v/>
      </c>
      <c r="ET45" s="25" t="str">
        <f t="shared" si="50"/>
        <v/>
      </c>
      <c r="EU45" s="25" t="str">
        <f t="shared" si="50"/>
        <v/>
      </c>
    </row>
    <row r="46" spans="1:151" s="3" customFormat="1" x14ac:dyDescent="0.2">
      <c r="B46" s="4"/>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row>
    <row r="47" spans="1:151" s="3" customFormat="1" x14ac:dyDescent="0.2">
      <c r="A47" s="7" t="s">
        <v>155</v>
      </c>
      <c r="B47" s="4"/>
    </row>
    <row r="48" spans="1:151" x14ac:dyDescent="0.2">
      <c r="A48" s="2">
        <v>2018</v>
      </c>
      <c r="B48" s="8"/>
      <c r="C48" s="26">
        <f>SUM(C67:C70)/4</f>
        <v>72593.5</v>
      </c>
      <c r="D48" s="26">
        <f>SUM(D63:D70)/8</f>
        <v>30843.375</v>
      </c>
      <c r="E48" s="26">
        <f t="shared" ref="E48:BO48" si="51">SUM(E63:E70)/8</f>
        <v>5366.25</v>
      </c>
      <c r="F48" s="26">
        <f t="shared" si="51"/>
        <v>3195.125</v>
      </c>
      <c r="G48" s="26">
        <f t="shared" si="51"/>
        <v>4525.375</v>
      </c>
      <c r="H48" s="26">
        <f t="shared" si="51"/>
        <v>4012.875</v>
      </c>
      <c r="I48" s="26">
        <f t="shared" si="51"/>
        <v>4878</v>
      </c>
      <c r="J48" s="26">
        <f t="shared" si="51"/>
        <v>2731.375</v>
      </c>
      <c r="K48" s="26">
        <f t="shared" si="51"/>
        <v>2434</v>
      </c>
      <c r="L48" s="26">
        <f t="shared" si="51"/>
        <v>1502.625</v>
      </c>
      <c r="M48" s="26">
        <f t="shared" si="51"/>
        <v>1257</v>
      </c>
      <c r="N48" s="26">
        <f t="shared" si="51"/>
        <v>1136.375</v>
      </c>
      <c r="O48" s="26">
        <f t="shared" si="51"/>
        <v>730.875</v>
      </c>
      <c r="P48" s="26">
        <f t="shared" si="51"/>
        <v>632.5</v>
      </c>
      <c r="Q48" s="26">
        <f t="shared" si="51"/>
        <v>763</v>
      </c>
      <c r="R48" s="26">
        <f t="shared" si="51"/>
        <v>580.125</v>
      </c>
      <c r="S48" s="26">
        <f t="shared" si="51"/>
        <v>1000.25</v>
      </c>
      <c r="T48" s="26">
        <f t="shared" si="51"/>
        <v>465.875</v>
      </c>
      <c r="U48" s="26">
        <f t="shared" si="51"/>
        <v>475.125</v>
      </c>
      <c r="V48" s="26">
        <f t="shared" si="51"/>
        <v>380.75</v>
      </c>
      <c r="W48" s="26">
        <f t="shared" si="51"/>
        <v>513.25</v>
      </c>
      <c r="X48" s="26">
        <f t="shared" si="51"/>
        <v>955.75</v>
      </c>
      <c r="Y48" s="26">
        <f t="shared" si="51"/>
        <v>403.875</v>
      </c>
      <c r="Z48" s="26">
        <f t="shared" si="51"/>
        <v>897.875</v>
      </c>
      <c r="AA48" s="26">
        <f t="shared" si="51"/>
        <v>352.125</v>
      </c>
      <c r="AB48" s="26">
        <f t="shared" si="51"/>
        <v>210.875</v>
      </c>
      <c r="AC48" s="26">
        <f t="shared" si="51"/>
        <v>180.875</v>
      </c>
      <c r="AD48" s="26">
        <f t="shared" si="51"/>
        <v>272.875</v>
      </c>
      <c r="AE48" s="26">
        <f t="shared" si="51"/>
        <v>243</v>
      </c>
      <c r="AF48" s="26">
        <f t="shared" si="51"/>
        <v>289.625</v>
      </c>
      <c r="AG48" s="26">
        <f t="shared" si="51"/>
        <v>209.625</v>
      </c>
      <c r="AH48" s="26">
        <f t="shared" si="51"/>
        <v>433.75</v>
      </c>
      <c r="AI48" s="26">
        <f t="shared" si="51"/>
        <v>146.25</v>
      </c>
      <c r="AJ48" s="26">
        <f t="shared" si="51"/>
        <v>131.875</v>
      </c>
      <c r="AK48" s="26">
        <f t="shared" si="51"/>
        <v>193.875</v>
      </c>
      <c r="AL48" s="26">
        <f t="shared" si="51"/>
        <v>129.25</v>
      </c>
      <c r="AM48" s="26">
        <f t="shared" si="51"/>
        <v>91.125</v>
      </c>
      <c r="AN48" s="26">
        <f t="shared" si="51"/>
        <v>99</v>
      </c>
      <c r="AO48" s="26">
        <f t="shared" si="51"/>
        <v>37.25</v>
      </c>
      <c r="AP48" s="26">
        <f t="shared" si="51"/>
        <v>110</v>
      </c>
      <c r="AQ48" s="26">
        <f t="shared" si="51"/>
        <v>30.125</v>
      </c>
      <c r="AR48" s="26">
        <f t="shared" si="51"/>
        <v>36.5</v>
      </c>
      <c r="AS48" s="26">
        <f t="shared" si="51"/>
        <v>73.5</v>
      </c>
      <c r="AT48" s="26">
        <f t="shared" si="51"/>
        <v>84</v>
      </c>
      <c r="AU48" s="26">
        <f t="shared" si="51"/>
        <v>191.5</v>
      </c>
      <c r="AV48" s="26">
        <f t="shared" si="51"/>
        <v>217</v>
      </c>
      <c r="AW48" s="26">
        <f t="shared" si="51"/>
        <v>181.5</v>
      </c>
      <c r="AX48" s="26">
        <f t="shared" si="51"/>
        <v>125.5</v>
      </c>
      <c r="AY48" s="26">
        <f t="shared" si="51"/>
        <v>75.625</v>
      </c>
      <c r="AZ48" s="26">
        <f t="shared" si="51"/>
        <v>30.375</v>
      </c>
      <c r="BA48" s="26">
        <f t="shared" si="51"/>
        <v>33.875</v>
      </c>
      <c r="BB48" s="26">
        <f t="shared" si="51"/>
        <v>56</v>
      </c>
      <c r="BC48" s="26">
        <f t="shared" si="51"/>
        <v>93.5</v>
      </c>
      <c r="BD48" s="26">
        <f t="shared" si="51"/>
        <v>80.75</v>
      </c>
      <c r="BE48" s="26">
        <f t="shared" si="51"/>
        <v>30</v>
      </c>
      <c r="BF48" s="26">
        <f t="shared" si="51"/>
        <v>84.375</v>
      </c>
      <c r="BG48" s="26">
        <f t="shared" si="51"/>
        <v>69</v>
      </c>
      <c r="BH48" s="26">
        <f t="shared" si="51"/>
        <v>77.25</v>
      </c>
      <c r="BI48" s="26">
        <f t="shared" si="51"/>
        <v>83.75</v>
      </c>
      <c r="BJ48" s="26">
        <f t="shared" si="51"/>
        <v>47.25</v>
      </c>
      <c r="BK48" s="26">
        <f t="shared" si="51"/>
        <v>56.75</v>
      </c>
      <c r="BL48" s="26">
        <f t="shared" si="51"/>
        <v>14.375</v>
      </c>
      <c r="BM48" s="26">
        <f t="shared" si="51"/>
        <v>14.875</v>
      </c>
      <c r="BN48" s="26">
        <f t="shared" si="51"/>
        <v>27.625</v>
      </c>
      <c r="BO48" s="26">
        <f t="shared" si="51"/>
        <v>46.375</v>
      </c>
      <c r="BP48" s="26">
        <f>SUM(BP63:BP70)/8</f>
        <v>21.375</v>
      </c>
      <c r="BQ48" s="26">
        <f>SUM(BQ63:BQ70)/8</f>
        <v>38.375</v>
      </c>
      <c r="BR48" s="26">
        <f>SUM(BR63:BR70)/8</f>
        <v>17.75</v>
      </c>
      <c r="BS48" s="26">
        <f>SUM(BS63:BS70)/8</f>
        <v>24.25</v>
      </c>
      <c r="BT48" s="26">
        <f>SUM(BT63:BT70)/8</f>
        <v>21.125</v>
      </c>
      <c r="BU48" s="26">
        <f>SUM(BU63:BU70)/8</f>
        <v>40.875</v>
      </c>
      <c r="BV48" s="26">
        <f>SUM(BV63:BV70)/8</f>
        <v>11.125</v>
      </c>
      <c r="BW48" s="26">
        <f>SUM(BW63:BW70)/8</f>
        <v>15.25</v>
      </c>
      <c r="BX48" s="26">
        <f>SUM(BX63:BX70)/8</f>
        <v>29.75</v>
      </c>
      <c r="BY48" s="26">
        <f>SUM(BY63:BY70)/8</f>
        <v>15.375</v>
      </c>
      <c r="BZ48" s="26">
        <f>SUM(BZ63:BZ70)/8</f>
        <v>12.5</v>
      </c>
      <c r="CA48" s="26">
        <f>SUM(CA63:CA70)/8</f>
        <v>11.875</v>
      </c>
      <c r="CB48" s="26">
        <f>SUM(CB63:CB70)/8</f>
        <v>19.75</v>
      </c>
      <c r="CC48" s="26">
        <f>SUM(CC63:CC70)/8</f>
        <v>15.25</v>
      </c>
      <c r="CD48" s="26">
        <f>SUM(CD63:CD70)/8</f>
        <v>19.25</v>
      </c>
      <c r="CE48" s="26">
        <f>SUM(CE63:CE70)/8</f>
        <v>13</v>
      </c>
      <c r="CF48" s="26">
        <f>SUM(CF63:CF70)/8</f>
        <v>12.625</v>
      </c>
      <c r="CG48" s="26">
        <f>SUM(CG63:CG70)/8</f>
        <v>15.875</v>
      </c>
      <c r="CH48" s="26">
        <f>SUM(CH63:CH70)/8</f>
        <v>19.375</v>
      </c>
      <c r="CI48" s="26">
        <f>SUM(CI63:CI70)/8</f>
        <v>9.375</v>
      </c>
      <c r="CJ48" s="26">
        <f>SUM(CJ63:CJ70)/8</f>
        <v>21.625</v>
      </c>
      <c r="CK48" s="26">
        <f>SUM(CK63:CK70)/8</f>
        <v>13.875</v>
      </c>
      <c r="CL48" s="26">
        <f>SUM(CL63:CL70)/8</f>
        <v>21.875</v>
      </c>
      <c r="CM48" s="26">
        <f>SUM(CM63:CM70)/8</f>
        <v>24.75</v>
      </c>
      <c r="CN48" s="26">
        <f>SUM(CN63:CN70)/8</f>
        <v>14.75</v>
      </c>
      <c r="CO48" s="26">
        <f>SUM(CO63:CO70)/8</f>
        <v>30.875</v>
      </c>
      <c r="CP48" s="26">
        <f>SUM(CP63:CP70)/8</f>
        <v>25</v>
      </c>
      <c r="CQ48" s="26">
        <f>SUM(CQ63:CQ70)/8</f>
        <v>11.625</v>
      </c>
      <c r="CR48" s="26">
        <f>SUM(CR63:CR70)/8</f>
        <v>4.375</v>
      </c>
      <c r="CS48" s="26">
        <f>SUM(CS63:CS70)/8</f>
        <v>22.625</v>
      </c>
      <c r="CT48" s="26">
        <f>SUM(CT63:CT70)/8</f>
        <v>4.25</v>
      </c>
      <c r="CU48" s="26">
        <f>SUM(CU63:CU70)/8</f>
        <v>14.125</v>
      </c>
      <c r="CV48" s="26">
        <f>SUM(CV63:CV70)/8</f>
        <v>6.875</v>
      </c>
      <c r="CW48" s="26">
        <f>SUM(CW63:CW70)/8</f>
        <v>11.75</v>
      </c>
      <c r="CX48" s="26">
        <f>SUM(CX63:CX70)/8</f>
        <v>21.125</v>
      </c>
      <c r="CY48" s="26">
        <f>SUM(CY63:CY70)/8</f>
        <v>4</v>
      </c>
      <c r="CZ48" s="26">
        <f>SUM(CZ63:CZ70)/8</f>
        <v>4.75</v>
      </c>
      <c r="DA48" s="26">
        <f>SUM(DA63:DA70)/8</f>
        <v>8.875</v>
      </c>
      <c r="DB48" s="26">
        <f>SUM(DB63:DB70)/8</f>
        <v>9.375</v>
      </c>
      <c r="DC48" s="26">
        <f>SUM(DC63:DC70)/8</f>
        <v>11.125</v>
      </c>
      <c r="DD48" s="26">
        <f>SUM(DD63:DD70)/8</f>
        <v>5</v>
      </c>
      <c r="DE48" s="26">
        <f>SUM(DE63:DE70)/8</f>
        <v>4.375</v>
      </c>
      <c r="DF48" s="26">
        <f>SUM(DF63:DF70)/8</f>
        <v>1</v>
      </c>
      <c r="DG48" s="26">
        <f>SUM(DG63:DG70)/8</f>
        <v>8.25</v>
      </c>
      <c r="DH48" s="26">
        <f>SUM(DH63:DH70)/8</f>
        <v>3.375</v>
      </c>
      <c r="DI48" s="26">
        <f>SUM(DI63:DI70)/8</f>
        <v>4.75</v>
      </c>
      <c r="DJ48" s="26">
        <f>SUM(DJ63:DJ70)/8</f>
        <v>0.625</v>
      </c>
      <c r="DK48" s="26">
        <f>SUM(DK63:DK70)/8</f>
        <v>5.25</v>
      </c>
      <c r="DL48" s="26">
        <f>SUM(DL63:DL70)/8</f>
        <v>4.75</v>
      </c>
      <c r="DM48" s="26">
        <f>SUM(DM63:DM70)/8</f>
        <v>22.375</v>
      </c>
      <c r="DN48" s="26">
        <f>SUM(DN63:DN70)/8</f>
        <v>2.25</v>
      </c>
      <c r="DO48" s="26">
        <f>SUM(DO63:DO70)/8</f>
        <v>8.625</v>
      </c>
      <c r="DP48" s="26">
        <f>SUM(DP63:DP70)/8</f>
        <v>5.875</v>
      </c>
      <c r="DQ48" s="26">
        <f>SUM(DQ63:DQ70)/8</f>
        <v>3</v>
      </c>
      <c r="DR48" s="26">
        <f>SUM(DR63:DR70)/8</f>
        <v>5.25</v>
      </c>
      <c r="DS48" s="26">
        <f>SUM(DS63:DS70)/8</f>
        <v>5.5</v>
      </c>
      <c r="DT48" s="26">
        <f>SUM(DT63:DT70)/8</f>
        <v>4</v>
      </c>
      <c r="DU48" s="26">
        <f>SUM(DU63:DU70)/8</f>
        <v>4</v>
      </c>
      <c r="DV48" s="26">
        <f>SUM(DV63:DV70)/8</f>
        <v>7</v>
      </c>
      <c r="DW48" s="26">
        <f>SUM(DW63:DW70)/8</f>
        <v>8.375</v>
      </c>
      <c r="DX48" s="26">
        <f>SUM(DX63:DX70)/8</f>
        <v>5.5</v>
      </c>
      <c r="DY48" s="26">
        <f>SUM(DY63:DY70)/8</f>
        <v>8.625</v>
      </c>
      <c r="DZ48" s="26">
        <f>SUM(DZ63:DZ70)/8</f>
        <v>8.25</v>
      </c>
      <c r="EA48" s="26">
        <f>SUM(EA63:EA70)/8</f>
        <v>3.125</v>
      </c>
      <c r="EB48" s="26">
        <f>SUM(EB63:EB70)/8</f>
        <v>3</v>
      </c>
      <c r="EC48" s="26">
        <f>SUM(EC63:EC70)/8</f>
        <v>5</v>
      </c>
      <c r="ED48" s="26">
        <f>SUM(ED63:ED70)/8</f>
        <v>1.875</v>
      </c>
      <c r="EE48" s="26">
        <f>SUM(EE63:EE70)/8</f>
        <v>3</v>
      </c>
      <c r="EF48" s="26">
        <f>SUM(EF63:EF70)/8</f>
        <v>2.875</v>
      </c>
      <c r="EG48" s="26">
        <f>SUM(EG63:EG70)/8</f>
        <v>3</v>
      </c>
      <c r="EH48" s="26">
        <f>SUM(EH63:EH70)/8</f>
        <v>3</v>
      </c>
      <c r="EI48" s="26">
        <f>SUM(EI63:EI70)/8</f>
        <v>4.25</v>
      </c>
      <c r="EJ48" s="26">
        <f>SUM(EJ63:EJ70)/8</f>
        <v>1.875</v>
      </c>
      <c r="EK48" s="26">
        <f>SUM(EK63:EK70)/8</f>
        <v>1.625</v>
      </c>
      <c r="EL48" s="26">
        <f>SUM(EL63:EL70)/8</f>
        <v>5.125</v>
      </c>
      <c r="EM48" s="26">
        <f>SUM(EM63:EM70)/8</f>
        <v>1.25</v>
      </c>
      <c r="EN48" s="26">
        <f>SUM(EN63:EN70)/8</f>
        <v>2</v>
      </c>
      <c r="EO48" s="26">
        <f>SUM(EO63:EO70)/8</f>
        <v>3.25</v>
      </c>
      <c r="EP48" s="26">
        <f>SUM(EP63:EP70)/8</f>
        <v>3.5</v>
      </c>
      <c r="EQ48" s="26">
        <f>SUM(EQ63:EQ70)/8</f>
        <v>2.375</v>
      </c>
      <c r="ER48" s="26">
        <f>SUM(ER63:ER70)/8</f>
        <v>3.25</v>
      </c>
      <c r="ES48" s="26">
        <f>SUM(ES63:ES70)/8</f>
        <v>4</v>
      </c>
      <c r="ET48" s="26">
        <f>SUM(ET63:ET70)/8</f>
        <v>2.25</v>
      </c>
      <c r="EU48" s="26">
        <f>SUM(EU63:EU70)/8</f>
        <v>5.75</v>
      </c>
    </row>
    <row r="49" spans="1:151" x14ac:dyDescent="0.2">
      <c r="A49" s="2">
        <f>A48-1</f>
        <v>2017</v>
      </c>
      <c r="B49" s="8"/>
      <c r="C49" s="26">
        <f>SUM(C72:C83)/12</f>
        <v>70391.083333333328</v>
      </c>
      <c r="D49" s="26">
        <f>SUM(D72:D83)/12</f>
        <v>31021.333333333332</v>
      </c>
      <c r="E49" s="26">
        <f t="shared" ref="E49:BO49" si="52">SUM(E72:E83)/12</f>
        <v>5706.166666666667</v>
      </c>
      <c r="F49" s="26">
        <f t="shared" si="52"/>
        <v>3303.5</v>
      </c>
      <c r="G49" s="26">
        <f t="shared" si="52"/>
        <v>4419.083333333333</v>
      </c>
      <c r="H49" s="26">
        <f t="shared" si="52"/>
        <v>3905.0833333333335</v>
      </c>
      <c r="I49" s="26">
        <f t="shared" si="52"/>
        <v>4651.333333333333</v>
      </c>
      <c r="J49" s="26">
        <f t="shared" si="52"/>
        <v>2509</v>
      </c>
      <c r="K49" s="26">
        <f t="shared" si="52"/>
        <v>2382.1666666666665</v>
      </c>
      <c r="L49" s="26">
        <f t="shared" si="52"/>
        <v>1493.5</v>
      </c>
      <c r="M49" s="26">
        <f t="shared" si="52"/>
        <v>1247.25</v>
      </c>
      <c r="N49" s="26">
        <f t="shared" si="52"/>
        <v>1102.0833333333333</v>
      </c>
      <c r="O49" s="26">
        <f t="shared" si="52"/>
        <v>688.16666666666663</v>
      </c>
      <c r="P49" s="26">
        <f t="shared" si="52"/>
        <v>664.16666666666663</v>
      </c>
      <c r="Q49" s="26">
        <f t="shared" si="52"/>
        <v>692.08333333333337</v>
      </c>
      <c r="R49" s="26">
        <f t="shared" si="52"/>
        <v>597.75</v>
      </c>
      <c r="S49" s="26">
        <f t="shared" si="52"/>
        <v>905.91666666666663</v>
      </c>
      <c r="T49" s="26">
        <f t="shared" si="52"/>
        <v>438.83333333333331</v>
      </c>
      <c r="U49" s="26">
        <f t="shared" si="52"/>
        <v>470.33333333333331</v>
      </c>
      <c r="V49" s="26">
        <f t="shared" si="52"/>
        <v>339.08333333333331</v>
      </c>
      <c r="W49" s="26">
        <f t="shared" si="52"/>
        <v>494.08333333333331</v>
      </c>
      <c r="X49" s="26">
        <f t="shared" si="52"/>
        <v>911.66666666666663</v>
      </c>
      <c r="Y49" s="26">
        <f t="shared" si="52"/>
        <v>375.5</v>
      </c>
      <c r="Z49" s="26">
        <f t="shared" si="52"/>
        <v>869.75</v>
      </c>
      <c r="AA49" s="26">
        <f t="shared" si="52"/>
        <v>345.75</v>
      </c>
      <c r="AB49" s="26">
        <f t="shared" si="52"/>
        <v>212</v>
      </c>
      <c r="AC49" s="26">
        <f t="shared" si="52"/>
        <v>322.33333333333331</v>
      </c>
      <c r="AD49" s="26">
        <f t="shared" si="52"/>
        <v>268.33333333333331</v>
      </c>
      <c r="AE49" s="26">
        <f t="shared" si="52"/>
        <v>212.25</v>
      </c>
      <c r="AF49" s="26">
        <f t="shared" si="52"/>
        <v>261.08333333333331</v>
      </c>
      <c r="AG49" s="26">
        <f t="shared" si="52"/>
        <v>240.5</v>
      </c>
      <c r="AH49" s="26">
        <f t="shared" si="52"/>
        <v>450.25</v>
      </c>
      <c r="AI49" s="26">
        <f t="shared" si="52"/>
        <v>132.66666666666666</v>
      </c>
      <c r="AJ49" s="26">
        <f t="shared" si="52"/>
        <v>133.75</v>
      </c>
      <c r="AK49" s="26">
        <f t="shared" si="52"/>
        <v>165</v>
      </c>
      <c r="AL49" s="26">
        <f t="shared" si="52"/>
        <v>119.16666666666667</v>
      </c>
      <c r="AM49" s="26">
        <f t="shared" si="52"/>
        <v>90.333333333333329</v>
      </c>
      <c r="AN49" s="26">
        <f t="shared" si="52"/>
        <v>93.166666666666671</v>
      </c>
      <c r="AO49" s="26">
        <f t="shared" si="52"/>
        <v>40.416666666666664</v>
      </c>
      <c r="AP49" s="26">
        <f t="shared" si="52"/>
        <v>105.66666666666667</v>
      </c>
      <c r="AQ49" s="26">
        <f t="shared" si="52"/>
        <v>28.5</v>
      </c>
      <c r="AR49" s="26">
        <f t="shared" si="52"/>
        <v>37.583333333333336</v>
      </c>
      <c r="AS49" s="26">
        <f t="shared" si="52"/>
        <v>68.833333333333329</v>
      </c>
      <c r="AT49" s="26">
        <f t="shared" si="52"/>
        <v>83.25</v>
      </c>
      <c r="AU49" s="26">
        <f t="shared" si="52"/>
        <v>161.58333333333334</v>
      </c>
      <c r="AV49" s="26">
        <f t="shared" si="52"/>
        <v>221</v>
      </c>
      <c r="AW49" s="26">
        <f t="shared" si="52"/>
        <v>203.83333333333334</v>
      </c>
      <c r="AX49" s="26">
        <f t="shared" si="52"/>
        <v>96.416666666666671</v>
      </c>
      <c r="AY49" s="26">
        <f t="shared" si="52"/>
        <v>177.5</v>
      </c>
      <c r="AZ49" s="26">
        <f t="shared" si="52"/>
        <v>33.083333333333336</v>
      </c>
      <c r="BA49" s="26">
        <f t="shared" si="52"/>
        <v>33</v>
      </c>
      <c r="BB49" s="26">
        <f t="shared" si="52"/>
        <v>46.083333333333336</v>
      </c>
      <c r="BC49" s="26">
        <f t="shared" si="52"/>
        <v>85.333333333333329</v>
      </c>
      <c r="BD49" s="26">
        <f t="shared" si="52"/>
        <v>96.166666666666671</v>
      </c>
      <c r="BE49" s="26">
        <f t="shared" si="52"/>
        <v>33.333333333333336</v>
      </c>
      <c r="BF49" s="26">
        <f t="shared" si="52"/>
        <v>85.916666666666671</v>
      </c>
      <c r="BG49" s="26">
        <f t="shared" si="52"/>
        <v>76.75</v>
      </c>
      <c r="BH49" s="26">
        <f t="shared" si="52"/>
        <v>54.833333333333336</v>
      </c>
      <c r="BI49" s="26">
        <f t="shared" si="52"/>
        <v>80.916666666666671</v>
      </c>
      <c r="BJ49" s="26">
        <f t="shared" si="52"/>
        <v>45.25</v>
      </c>
      <c r="BK49" s="26">
        <f t="shared" si="52"/>
        <v>51.416666666666664</v>
      </c>
      <c r="BL49" s="26">
        <f t="shared" si="52"/>
        <v>10.666666666666666</v>
      </c>
      <c r="BM49" s="26">
        <f t="shared" si="52"/>
        <v>14.916666666666666</v>
      </c>
      <c r="BN49" s="26">
        <f t="shared" si="52"/>
        <v>27.916666666666668</v>
      </c>
      <c r="BO49" s="26">
        <f t="shared" si="52"/>
        <v>40.416666666666664</v>
      </c>
      <c r="BP49" s="26">
        <f>SUM(BP72:BP83)/12</f>
        <v>15.583333333333334</v>
      </c>
      <c r="BQ49" s="26">
        <f>SUM(BQ72:BQ83)/12</f>
        <v>32.833333333333336</v>
      </c>
      <c r="BR49" s="26">
        <f>SUM(BR72:BR83)/12</f>
        <v>23.166666666666668</v>
      </c>
      <c r="BS49" s="26">
        <f>SUM(BS72:BS83)/12</f>
        <v>22.333333333333332</v>
      </c>
      <c r="BT49" s="26">
        <f>SUM(BT72:BT83)/12</f>
        <v>17.083333333333332</v>
      </c>
      <c r="BU49" s="26">
        <f>SUM(BU72:BU83)/12</f>
        <v>35.666666666666664</v>
      </c>
      <c r="BV49" s="26">
        <f>SUM(BV72:BV83)/12</f>
        <v>8.1666666666666661</v>
      </c>
      <c r="BW49" s="26">
        <f>SUM(BW72:BW83)/12</f>
        <v>16.416666666666668</v>
      </c>
      <c r="BX49" s="26">
        <f>SUM(BX72:BX83)/12</f>
        <v>25.833333333333332</v>
      </c>
      <c r="BY49" s="26">
        <f>SUM(BY72:BY83)/12</f>
        <v>15.583333333333334</v>
      </c>
      <c r="BZ49" s="26">
        <f>SUM(BZ72:BZ83)/12</f>
        <v>10.333333333333334</v>
      </c>
      <c r="CA49" s="26">
        <f>SUM(CA72:CA83)/12</f>
        <v>14.25</v>
      </c>
      <c r="CB49" s="26">
        <f>SUM(CB72:CB83)/12</f>
        <v>22.583333333333332</v>
      </c>
      <c r="CC49" s="26">
        <f>SUM(CC72:CC83)/12</f>
        <v>15.916666666666666</v>
      </c>
      <c r="CD49" s="26">
        <f>SUM(CD72:CD83)/12</f>
        <v>18.416666666666668</v>
      </c>
      <c r="CE49" s="26">
        <f>SUM(CE72:CE83)/12</f>
        <v>14</v>
      </c>
      <c r="CF49" s="26">
        <f>SUM(CF72:CF83)/12</f>
        <v>10.833333333333334</v>
      </c>
      <c r="CG49" s="26">
        <f>SUM(CG72:CG83)/12</f>
        <v>15.416666666666666</v>
      </c>
      <c r="CH49" s="26">
        <f>SUM(CH72:CH83)/12</f>
        <v>13.916666666666666</v>
      </c>
      <c r="CI49" s="26">
        <f>SUM(CI72:CI83)/12</f>
        <v>9.5833333333333339</v>
      </c>
      <c r="CJ49" s="26">
        <f>SUM(CJ72:CJ83)/12</f>
        <v>18.25</v>
      </c>
      <c r="CK49" s="26">
        <f>SUM(CK72:CK83)/12</f>
        <v>12.25</v>
      </c>
      <c r="CL49" s="26">
        <f>SUM(CL72:CL83)/12</f>
        <v>24</v>
      </c>
      <c r="CM49" s="26">
        <f>SUM(CM72:CM83)/12</f>
        <v>26.916666666666668</v>
      </c>
      <c r="CN49" s="26">
        <f>SUM(CN72:CN83)/12</f>
        <v>12.5</v>
      </c>
      <c r="CO49" s="26">
        <f>SUM(CO72:CO83)/12</f>
        <v>35.583333333333336</v>
      </c>
      <c r="CP49" s="26">
        <f>SUM(CP72:CP83)/12</f>
        <v>32.333333333333336</v>
      </c>
      <c r="CQ49" s="26">
        <f>SUM(CQ72:CQ83)/12</f>
        <v>14.583333333333334</v>
      </c>
      <c r="CR49" s="26">
        <f>SUM(CR72:CR83)/12</f>
        <v>4.5</v>
      </c>
      <c r="CS49" s="26">
        <f>SUM(CS72:CS83)/12</f>
        <v>23.416666666666668</v>
      </c>
      <c r="CT49" s="26">
        <f>SUM(CT72:CT83)/12</f>
        <v>5.333333333333333</v>
      </c>
      <c r="CU49" s="26">
        <f>SUM(CU72:CU83)/12</f>
        <v>16.25</v>
      </c>
      <c r="CV49" s="26">
        <f>SUM(CV72:CV83)/12</f>
        <v>8.0833333333333339</v>
      </c>
      <c r="CW49" s="26">
        <f>SUM(CW72:CW83)/12</f>
        <v>9.0833333333333339</v>
      </c>
      <c r="CX49" s="26">
        <f>SUM(CX72:CX83)/12</f>
        <v>18.416666666666668</v>
      </c>
      <c r="CY49" s="26">
        <f>SUM(CY72:CY83)/12</f>
        <v>4.166666666666667</v>
      </c>
      <c r="CZ49" s="26">
        <f>SUM(CZ72:CZ83)/12</f>
        <v>5.916666666666667</v>
      </c>
      <c r="DA49" s="26">
        <f>SUM(DA72:DA83)/12</f>
        <v>8.5</v>
      </c>
      <c r="DB49" s="26">
        <f>SUM(DB72:DB83)/12</f>
        <v>8.0833333333333339</v>
      </c>
      <c r="DC49" s="26">
        <f>SUM(DC72:DC83)/12</f>
        <v>12.166666666666666</v>
      </c>
      <c r="DD49" s="26">
        <f>SUM(DD72:DD83)/12</f>
        <v>3.75</v>
      </c>
      <c r="DE49" s="26">
        <f>SUM(DE72:DE83)/12</f>
        <v>4.75</v>
      </c>
      <c r="DF49" s="26">
        <f>SUM(DF72:DF83)/12</f>
        <v>1</v>
      </c>
      <c r="DG49" s="26">
        <f>SUM(DG72:DG83)/12</f>
        <v>6.583333333333333</v>
      </c>
      <c r="DH49" s="26">
        <f>SUM(DH72:DH83)/12</f>
        <v>4.083333333333333</v>
      </c>
      <c r="DI49" s="26">
        <f>SUM(DI72:DI83)/12</f>
        <v>4.416666666666667</v>
      </c>
      <c r="DJ49" s="26">
        <f>SUM(DJ72:DJ83)/12</f>
        <v>0.83333333333333337</v>
      </c>
      <c r="DK49" s="26">
        <f>SUM(DK72:DK83)/12</f>
        <v>2.75</v>
      </c>
      <c r="DL49" s="26">
        <f>SUM(DL72:DL83)/12</f>
        <v>3.0833333333333335</v>
      </c>
      <c r="DM49" s="26">
        <f>SUM(DM72:DM83)/12</f>
        <v>20.666666666666668</v>
      </c>
      <c r="DN49" s="26">
        <f>SUM(DN72:DN83)/12</f>
        <v>1.8333333333333333</v>
      </c>
      <c r="DO49" s="26">
        <f>SUM(DO72:DO83)/12</f>
        <v>6.916666666666667</v>
      </c>
      <c r="DP49" s="26">
        <f>SUM(DP72:DP83)/12</f>
        <v>5.5</v>
      </c>
      <c r="DQ49" s="26">
        <f>SUM(DQ72:DQ83)/12</f>
        <v>8.5</v>
      </c>
      <c r="DR49" s="26">
        <f>SUM(DR72:DR83)/12</f>
        <v>3.25</v>
      </c>
      <c r="DS49" s="26">
        <f>SUM(DS72:DS83)/12</f>
        <v>5.916666666666667</v>
      </c>
      <c r="DT49" s="26">
        <f>SUM(DT72:DT83)/12</f>
        <v>4.333333333333333</v>
      </c>
      <c r="DU49" s="26">
        <f>SUM(DU72:DU83)/12</f>
        <v>2.9166666666666665</v>
      </c>
      <c r="DV49" s="26">
        <f>SUM(DV72:DV83)/12</f>
        <v>8.5</v>
      </c>
      <c r="DW49" s="26">
        <f>SUM(DW72:DW83)/12</f>
        <v>6.75</v>
      </c>
      <c r="DX49" s="26">
        <f>SUM(DX72:DX83)/12</f>
        <v>4.416666666666667</v>
      </c>
      <c r="DY49" s="26">
        <f>SUM(DY72:DY83)/12</f>
        <v>6.833333333333333</v>
      </c>
      <c r="DZ49" s="26">
        <f>SUM(DZ72:DZ83)/12</f>
        <v>5.916666666666667</v>
      </c>
      <c r="EA49" s="26">
        <f>SUM(EA72:EA83)/12</f>
        <v>3.6666666666666665</v>
      </c>
      <c r="EB49" s="26">
        <f>SUM(EB72:EB83)/12</f>
        <v>8.75</v>
      </c>
      <c r="EC49" s="26">
        <f>SUM(EC72:EC83)/12</f>
        <v>10.916666666666666</v>
      </c>
      <c r="ED49" s="26">
        <f>SUM(ED72:ED83)/12</f>
        <v>1.75</v>
      </c>
      <c r="EE49" s="26">
        <f>SUM(EE72:EE83)/12</f>
        <v>3.6666666666666665</v>
      </c>
      <c r="EF49" s="26">
        <f>SUM(EF72:EF83)/12</f>
        <v>3.1666666666666665</v>
      </c>
      <c r="EG49" s="26">
        <f>SUM(EG72:EG83)/12</f>
        <v>1.9166666666666667</v>
      </c>
      <c r="EH49" s="26">
        <f>SUM(EH72:EH83)/12</f>
        <v>2.4166666666666665</v>
      </c>
      <c r="EI49" s="26">
        <f>SUM(EI72:EI83)/12</f>
        <v>3.0833333333333335</v>
      </c>
      <c r="EJ49" s="26">
        <f>SUM(EJ72:EJ83)/12</f>
        <v>2.9166666666666665</v>
      </c>
      <c r="EK49" s="26">
        <f>SUM(EK72:EK83)/12</f>
        <v>2.25</v>
      </c>
      <c r="EL49" s="26">
        <f>SUM(EL72:EL83)/12</f>
        <v>5.166666666666667</v>
      </c>
      <c r="EM49" s="26">
        <f>SUM(EM72:EM83)/12</f>
        <v>1.6666666666666667</v>
      </c>
      <c r="EN49" s="26">
        <f>SUM(EN72:EN83)/12</f>
        <v>2.5833333333333335</v>
      </c>
      <c r="EO49" s="26">
        <f>SUM(EO72:EO83)/12</f>
        <v>2.5</v>
      </c>
      <c r="EP49" s="26">
        <f>SUM(EP72:EP83)/12</f>
        <v>2.9166666666666665</v>
      </c>
      <c r="EQ49" s="26">
        <f>SUM(EQ72:EQ83)/12</f>
        <v>2.5833333333333335</v>
      </c>
      <c r="ER49" s="26">
        <f>SUM(ER72:ER83)/12</f>
        <v>3.75</v>
      </c>
      <c r="ES49" s="26">
        <f>SUM(ES72:ES83)/12</f>
        <v>3.9166666666666665</v>
      </c>
      <c r="ET49" s="26">
        <f>SUM(ET72:ET83)/12</f>
        <v>2.6666666666666665</v>
      </c>
      <c r="EU49" s="26">
        <f>SUM(EU72:EU83)/12</f>
        <v>3.8333333333333335</v>
      </c>
    </row>
    <row r="50" spans="1:151" x14ac:dyDescent="0.2">
      <c r="A50" s="2">
        <f t="shared" ref="A50:A60" si="53">A49-1</f>
        <v>2016</v>
      </c>
      <c r="B50" s="8"/>
      <c r="C50" s="26">
        <f>SUM(C85:C96)/12</f>
        <v>69169.25</v>
      </c>
      <c r="D50" s="26">
        <f>SUM(D85:D96)/12</f>
        <v>30127</v>
      </c>
      <c r="E50" s="26">
        <f t="shared" ref="E50:BO50" si="54">SUM(E85:E96)/12</f>
        <v>5910.333333333333</v>
      </c>
      <c r="F50" s="26">
        <f t="shared" si="54"/>
        <v>3281.0833333333335</v>
      </c>
      <c r="G50" s="26">
        <f t="shared" si="54"/>
        <v>4174</v>
      </c>
      <c r="H50" s="26">
        <f t="shared" si="54"/>
        <v>3961.75</v>
      </c>
      <c r="I50" s="26">
        <f t="shared" si="54"/>
        <v>4486.5</v>
      </c>
      <c r="J50" s="26">
        <f t="shared" si="54"/>
        <v>2190.9166666666665</v>
      </c>
      <c r="K50" s="26">
        <f t="shared" si="54"/>
        <v>2346.5833333333335</v>
      </c>
      <c r="L50" s="26">
        <f t="shared" si="54"/>
        <v>1463.6666666666667</v>
      </c>
      <c r="M50" s="26">
        <f t="shared" si="54"/>
        <v>1197.5</v>
      </c>
      <c r="N50" s="26">
        <f t="shared" si="54"/>
        <v>1142</v>
      </c>
      <c r="O50" s="26">
        <f t="shared" si="54"/>
        <v>855.5</v>
      </c>
      <c r="P50" s="26">
        <f t="shared" si="54"/>
        <v>676.75</v>
      </c>
      <c r="Q50" s="26">
        <f t="shared" si="54"/>
        <v>712.41666666666663</v>
      </c>
      <c r="R50" s="26">
        <f t="shared" si="54"/>
        <v>607.33333333333337</v>
      </c>
      <c r="S50" s="26">
        <f t="shared" si="54"/>
        <v>803.16666666666663</v>
      </c>
      <c r="T50" s="26">
        <f t="shared" si="54"/>
        <v>431.91666666666669</v>
      </c>
      <c r="U50" s="26">
        <f t="shared" si="54"/>
        <v>462.5</v>
      </c>
      <c r="V50" s="26">
        <f t="shared" si="54"/>
        <v>302.83333333333331</v>
      </c>
      <c r="W50" s="26">
        <f t="shared" si="54"/>
        <v>499.91666666666669</v>
      </c>
      <c r="X50" s="26">
        <f t="shared" si="54"/>
        <v>913.91666666666663</v>
      </c>
      <c r="Y50" s="26">
        <f t="shared" si="54"/>
        <v>355.33333333333331</v>
      </c>
      <c r="Z50" s="26">
        <f t="shared" si="54"/>
        <v>806.83333333333337</v>
      </c>
      <c r="AA50" s="26">
        <f t="shared" si="54"/>
        <v>357.58333333333331</v>
      </c>
      <c r="AB50" s="26">
        <f t="shared" si="54"/>
        <v>209.5</v>
      </c>
      <c r="AC50" s="26">
        <f t="shared" si="54"/>
        <v>598.58333333333337</v>
      </c>
      <c r="AD50" s="26">
        <f t="shared" si="54"/>
        <v>279.16666666666669</v>
      </c>
      <c r="AE50" s="26">
        <f t="shared" si="54"/>
        <v>213</v>
      </c>
      <c r="AF50" s="26">
        <f t="shared" si="54"/>
        <v>265.75</v>
      </c>
      <c r="AG50" s="26">
        <f t="shared" si="54"/>
        <v>254.91666666666666</v>
      </c>
      <c r="AH50" s="26">
        <f t="shared" si="54"/>
        <v>491.66666666666669</v>
      </c>
      <c r="AI50" s="26">
        <f t="shared" si="54"/>
        <v>132.66666666666666</v>
      </c>
      <c r="AJ50" s="26">
        <f t="shared" si="54"/>
        <v>137.25</v>
      </c>
      <c r="AK50" s="26">
        <f t="shared" si="54"/>
        <v>123.5</v>
      </c>
      <c r="AL50" s="26">
        <f t="shared" si="54"/>
        <v>108.83333333333333</v>
      </c>
      <c r="AM50" s="26">
        <f t="shared" si="54"/>
        <v>94.583333333333329</v>
      </c>
      <c r="AN50" s="26">
        <f t="shared" si="54"/>
        <v>87.25</v>
      </c>
      <c r="AO50" s="26">
        <f t="shared" si="54"/>
        <v>48.166666666666664</v>
      </c>
      <c r="AP50" s="26">
        <f t="shared" si="54"/>
        <v>114.5</v>
      </c>
      <c r="AQ50" s="26">
        <f t="shared" si="54"/>
        <v>25.583333333333332</v>
      </c>
      <c r="AR50" s="26">
        <f t="shared" si="54"/>
        <v>45.25</v>
      </c>
      <c r="AS50" s="26">
        <f t="shared" si="54"/>
        <v>77</v>
      </c>
      <c r="AT50" s="26">
        <f t="shared" si="54"/>
        <v>82.833333333333329</v>
      </c>
      <c r="AU50" s="26">
        <f t="shared" si="54"/>
        <v>144.25</v>
      </c>
      <c r="AV50" s="26">
        <f t="shared" si="54"/>
        <v>188.83333333333334</v>
      </c>
      <c r="AW50" s="26">
        <f t="shared" si="54"/>
        <v>154.91666666666666</v>
      </c>
      <c r="AX50" s="26">
        <f t="shared" si="54"/>
        <v>83.083333333333329</v>
      </c>
      <c r="AY50" s="26">
        <f t="shared" si="54"/>
        <v>73.083333333333329</v>
      </c>
      <c r="AZ50" s="26">
        <f t="shared" si="54"/>
        <v>33.416666666666664</v>
      </c>
      <c r="BA50" s="26">
        <f t="shared" si="54"/>
        <v>37.5</v>
      </c>
      <c r="BB50" s="26">
        <f t="shared" si="54"/>
        <v>42.416666666666664</v>
      </c>
      <c r="BC50" s="26">
        <f t="shared" si="54"/>
        <v>84.416666666666671</v>
      </c>
      <c r="BD50" s="26">
        <f t="shared" si="54"/>
        <v>73.333333333333329</v>
      </c>
      <c r="BE50" s="26">
        <f t="shared" si="54"/>
        <v>35.916666666666664</v>
      </c>
      <c r="BF50" s="26">
        <f t="shared" si="54"/>
        <v>98.416666666666671</v>
      </c>
      <c r="BG50" s="26">
        <f t="shared" si="54"/>
        <v>68.333333333333329</v>
      </c>
      <c r="BH50" s="26">
        <f t="shared" si="54"/>
        <v>26.333333333333332</v>
      </c>
      <c r="BI50" s="26">
        <f t="shared" si="54"/>
        <v>90.416666666666671</v>
      </c>
      <c r="BJ50" s="26">
        <f t="shared" si="54"/>
        <v>53.166666666666664</v>
      </c>
      <c r="BK50" s="26">
        <f t="shared" si="54"/>
        <v>47.416666666666664</v>
      </c>
      <c r="BL50" s="26">
        <f t="shared" si="54"/>
        <v>10.916666666666666</v>
      </c>
      <c r="BM50" s="26">
        <f t="shared" si="54"/>
        <v>15.5</v>
      </c>
      <c r="BN50" s="26">
        <f t="shared" si="54"/>
        <v>28.916666666666668</v>
      </c>
      <c r="BO50" s="26">
        <f t="shared" si="54"/>
        <v>42.5</v>
      </c>
      <c r="BP50" s="26">
        <f>SUM(BP85:BP96)/12</f>
        <v>19.333333333333332</v>
      </c>
      <c r="BQ50" s="26">
        <f>SUM(BQ85:BQ96)/12</f>
        <v>46.166666666666664</v>
      </c>
      <c r="BR50" s="26">
        <f>SUM(BR85:BR96)/12</f>
        <v>29.666666666666668</v>
      </c>
      <c r="BS50" s="26">
        <f>SUM(BS85:BS96)/12</f>
        <v>11.916666666666666</v>
      </c>
      <c r="BT50" s="26">
        <f>SUM(BT85:BT96)/12</f>
        <v>13.916666666666666</v>
      </c>
      <c r="BU50" s="26">
        <f>SUM(BU85:BU96)/12</f>
        <v>23.583333333333332</v>
      </c>
      <c r="BV50" s="26">
        <f>SUM(BV85:BV96)/12</f>
        <v>10.083333333333334</v>
      </c>
      <c r="BW50" s="26">
        <f>SUM(BW85:BW96)/12</f>
        <v>20.416666666666668</v>
      </c>
      <c r="BX50" s="26">
        <f>SUM(BX85:BX96)/12</f>
        <v>14.833333333333334</v>
      </c>
      <c r="BY50" s="26">
        <f>SUM(BY85:BY96)/12</f>
        <v>15.833333333333334</v>
      </c>
      <c r="BZ50" s="26">
        <f>SUM(BZ85:BZ96)/12</f>
        <v>5.083333333333333</v>
      </c>
      <c r="CA50" s="26">
        <f>SUM(CA85:CA96)/12</f>
        <v>11.75</v>
      </c>
      <c r="CB50" s="26">
        <f>SUM(CB85:CB96)/12</f>
        <v>19</v>
      </c>
      <c r="CC50" s="26">
        <f>SUM(CC85:CC96)/12</f>
        <v>14</v>
      </c>
      <c r="CD50" s="26">
        <f>SUM(CD85:CD96)/12</f>
        <v>23.083333333333332</v>
      </c>
      <c r="CE50" s="26">
        <f>SUM(CE85:CE96)/12</f>
        <v>13.666666666666666</v>
      </c>
      <c r="CF50" s="26">
        <f>SUM(CF85:CF96)/12</f>
        <v>9.8333333333333339</v>
      </c>
      <c r="CG50" s="26">
        <f>SUM(CG85:CG96)/12</f>
        <v>14.166666666666666</v>
      </c>
      <c r="CH50" s="26">
        <f>SUM(CH85:CH96)/12</f>
        <v>15.416666666666666</v>
      </c>
      <c r="CI50" s="26">
        <f>SUM(CI85:CI96)/12</f>
        <v>11.166666666666666</v>
      </c>
      <c r="CJ50" s="26">
        <f>SUM(CJ85:CJ96)/12</f>
        <v>16.583333333333332</v>
      </c>
      <c r="CK50" s="26">
        <f>SUM(CK85:CK96)/12</f>
        <v>11.5</v>
      </c>
      <c r="CL50" s="26">
        <f>SUM(CL85:CL96)/12</f>
        <v>26.833333333333332</v>
      </c>
      <c r="CM50" s="26">
        <f>SUM(CM85:CM96)/12</f>
        <v>29.25</v>
      </c>
      <c r="CN50" s="26">
        <f>SUM(CN85:CN96)/12</f>
        <v>11.666666666666666</v>
      </c>
      <c r="CO50" s="26">
        <f>SUM(CO85:CO96)/12</f>
        <v>37</v>
      </c>
      <c r="CP50" s="26">
        <f>SUM(CP85:CP96)/12</f>
        <v>24.583333333333332</v>
      </c>
      <c r="CQ50" s="26">
        <f>SUM(CQ85:CQ96)/12</f>
        <v>13.166666666666666</v>
      </c>
      <c r="CR50" s="26">
        <f>SUM(CR85:CR96)/12</f>
        <v>5.333333333333333</v>
      </c>
      <c r="CS50" s="26">
        <f>SUM(CS85:CS96)/12</f>
        <v>23.166666666666668</v>
      </c>
      <c r="CT50" s="26">
        <f>SUM(CT85:CT96)/12</f>
        <v>7.166666666666667</v>
      </c>
      <c r="CU50" s="26">
        <f>SUM(CU85:CU96)/12</f>
        <v>14.583333333333334</v>
      </c>
      <c r="CV50" s="26">
        <f>SUM(CV85:CV96)/12</f>
        <v>7.416666666666667</v>
      </c>
      <c r="CW50" s="26">
        <f>SUM(CW85:CW96)/12</f>
        <v>5.916666666666667</v>
      </c>
      <c r="CX50" s="26">
        <f>SUM(CX85:CX96)/12</f>
        <v>27.666666666666668</v>
      </c>
      <c r="CY50" s="26">
        <f>SUM(CY85:CY96)/12</f>
        <v>2.75</v>
      </c>
      <c r="CZ50" s="26">
        <f>SUM(CZ85:CZ96)/12</f>
        <v>6</v>
      </c>
      <c r="DA50" s="26">
        <f>SUM(DA85:DA96)/12</f>
        <v>8.75</v>
      </c>
      <c r="DB50" s="26">
        <f>SUM(DB85:DB96)/12</f>
        <v>6</v>
      </c>
      <c r="DC50" s="26">
        <f>SUM(DC85:DC96)/12</f>
        <v>12.916666666666666</v>
      </c>
      <c r="DD50" s="26">
        <f>SUM(DD85:DD96)/12</f>
        <v>5.416666666666667</v>
      </c>
      <c r="DE50" s="26">
        <f>SUM(DE85:DE96)/12</f>
        <v>7.5</v>
      </c>
      <c r="DF50" s="26">
        <f>SUM(DF85:DF96)/12</f>
        <v>1.9166666666666667</v>
      </c>
      <c r="DG50" s="26">
        <f>SUM(DG85:DG96)/12</f>
        <v>7.333333333333333</v>
      </c>
      <c r="DH50" s="26">
        <f>SUM(DH85:DH96)/12</f>
        <v>3.6666666666666665</v>
      </c>
      <c r="DI50" s="26">
        <f>SUM(DI85:DI96)/12</f>
        <v>8.1666666666666661</v>
      </c>
      <c r="DJ50" s="26">
        <f>SUM(DJ85:DJ96)/12</f>
        <v>1.75</v>
      </c>
      <c r="DK50" s="26">
        <f>SUM(DK85:DK96)/12</f>
        <v>3.0833333333333335</v>
      </c>
      <c r="DL50" s="26">
        <f>SUM(DL85:DL96)/12</f>
        <v>3.5833333333333335</v>
      </c>
      <c r="DM50" s="26">
        <f>SUM(DM85:DM96)/12</f>
        <v>11.833333333333334</v>
      </c>
      <c r="DN50" s="26">
        <f>SUM(DN85:DN96)/12</f>
        <v>1.5</v>
      </c>
      <c r="DO50" s="26">
        <f>SUM(DO85:DO96)/12</f>
        <v>7.666666666666667</v>
      </c>
      <c r="DP50" s="26">
        <f>SUM(DP85:DP96)/12</f>
        <v>5.166666666666667</v>
      </c>
      <c r="DQ50" s="26">
        <f>SUM(DQ85:DQ96)/12</f>
        <v>9.4166666666666661</v>
      </c>
      <c r="DR50" s="26">
        <f>SUM(DR85:DR96)/12</f>
        <v>16.166666666666668</v>
      </c>
      <c r="DS50" s="26">
        <f>SUM(DS85:DS96)/12</f>
        <v>6</v>
      </c>
      <c r="DT50" s="26">
        <f>SUM(DT85:DT96)/12</f>
        <v>3.1666666666666665</v>
      </c>
      <c r="DU50" s="26">
        <f>SUM(DU85:DU96)/12</f>
        <v>2.6666666666666665</v>
      </c>
      <c r="DV50" s="26">
        <f>SUM(DV85:DV96)/12</f>
        <v>7.25</v>
      </c>
      <c r="DW50" s="26">
        <f>SUM(DW85:DW96)/12</f>
        <v>5.25</v>
      </c>
      <c r="DX50" s="26">
        <f>SUM(DX85:DX96)/12</f>
        <v>3.1666666666666665</v>
      </c>
      <c r="DY50" s="26">
        <f>SUM(DY85:DY96)/12</f>
        <v>5.25</v>
      </c>
      <c r="DZ50" s="26">
        <f>SUM(DZ85:DZ96)/12</f>
        <v>6.666666666666667</v>
      </c>
      <c r="EA50" s="26">
        <f>SUM(EA85:EA96)/12</f>
        <v>2.4166666666666665</v>
      </c>
      <c r="EB50" s="26">
        <f>SUM(EB85:EB96)/12</f>
        <v>6.5</v>
      </c>
      <c r="EC50" s="26">
        <f>SUM(EC85:EC96)/12</f>
        <v>8.3333333333333339</v>
      </c>
      <c r="ED50" s="26">
        <f>SUM(ED85:ED96)/12</f>
        <v>1</v>
      </c>
      <c r="EE50" s="26">
        <f>SUM(EE85:EE96)/12</f>
        <v>3.6666666666666665</v>
      </c>
      <c r="EF50" s="26">
        <f>SUM(EF85:EF96)/12</f>
        <v>2.0833333333333335</v>
      </c>
      <c r="EG50" s="26">
        <f>SUM(EG85:EG96)/12</f>
        <v>2.5833333333333335</v>
      </c>
      <c r="EH50" s="26">
        <f>SUM(EH85:EH96)/12</f>
        <v>3.3333333333333335</v>
      </c>
      <c r="EI50" s="26">
        <f>SUM(EI85:EI96)/12</f>
        <v>2</v>
      </c>
      <c r="EJ50" s="26">
        <f>SUM(EJ85:EJ96)/12</f>
        <v>3.0833333333333335</v>
      </c>
      <c r="EK50" s="26">
        <f>SUM(EK85:EK96)/12</f>
        <v>2</v>
      </c>
      <c r="EL50" s="26">
        <f>SUM(EL85:EL96)/12</f>
        <v>3.6666666666666665</v>
      </c>
      <c r="EM50" s="26">
        <f>SUM(EM85:EM96)/12</f>
        <v>0.91666666666666663</v>
      </c>
      <c r="EN50" s="26">
        <f>SUM(EN85:EN96)/12</f>
        <v>2.9166666666666665</v>
      </c>
      <c r="EO50" s="26">
        <f>SUM(EO85:EO96)/12</f>
        <v>1.9166666666666667</v>
      </c>
      <c r="EP50" s="26">
        <f>SUM(EP85:EP96)/12</f>
        <v>2.0833333333333335</v>
      </c>
      <c r="EQ50" s="26">
        <f>SUM(EQ85:EQ96)/12</f>
        <v>1.6666666666666667</v>
      </c>
      <c r="ER50" s="26">
        <f>SUM(ER85:ER96)/12</f>
        <v>2.0833333333333335</v>
      </c>
      <c r="ES50" s="26">
        <f>SUM(ES85:ES96)/12</f>
        <v>3.25</v>
      </c>
      <c r="ET50" s="26">
        <f>SUM(ET85:ET96)/12</f>
        <v>3.8333333333333335</v>
      </c>
      <c r="EU50" s="26">
        <f>SUM(EU85:EU96)/12</f>
        <v>2.1666666666666665</v>
      </c>
    </row>
    <row r="51" spans="1:151" x14ac:dyDescent="0.2">
      <c r="A51" s="2">
        <f t="shared" si="53"/>
        <v>2015</v>
      </c>
      <c r="B51" s="8"/>
      <c r="C51" s="26">
        <f>SUM(C98:C109)/12</f>
        <v>70763.083333333328</v>
      </c>
      <c r="D51" s="26">
        <f>SUM(D98:D109)/12</f>
        <v>31168.25</v>
      </c>
      <c r="E51" s="26">
        <f t="shared" ref="E51:BO51" si="55">SUM(E98:E109)/12</f>
        <v>6240.083333333333</v>
      </c>
      <c r="F51" s="26">
        <f t="shared" si="55"/>
        <v>3297.6666666666665</v>
      </c>
      <c r="G51" s="26">
        <f t="shared" si="55"/>
        <v>4094.1666666666665</v>
      </c>
      <c r="H51" s="26">
        <f t="shared" si="55"/>
        <v>4271.916666666667</v>
      </c>
      <c r="I51" s="26">
        <f t="shared" si="55"/>
        <v>4472.833333333333</v>
      </c>
      <c r="J51" s="26">
        <f t="shared" si="55"/>
        <v>2207.75</v>
      </c>
      <c r="K51" s="26">
        <f t="shared" si="55"/>
        <v>2397.9166666666665</v>
      </c>
      <c r="L51" s="26">
        <f t="shared" si="55"/>
        <v>1482.3333333333333</v>
      </c>
      <c r="M51" s="26">
        <f t="shared" si="55"/>
        <v>1205.5833333333333</v>
      </c>
      <c r="N51" s="26">
        <f t="shared" si="55"/>
        <v>1158.1666666666667</v>
      </c>
      <c r="O51" s="26">
        <f t="shared" si="55"/>
        <v>877.5</v>
      </c>
      <c r="P51" s="26">
        <f t="shared" si="55"/>
        <v>694.83333333333337</v>
      </c>
      <c r="Q51" s="26">
        <f t="shared" si="55"/>
        <v>789.16666666666663</v>
      </c>
      <c r="R51" s="26">
        <f t="shared" si="55"/>
        <v>614.5</v>
      </c>
      <c r="S51" s="26">
        <f t="shared" si="55"/>
        <v>727.25</v>
      </c>
      <c r="T51" s="26">
        <f t="shared" si="55"/>
        <v>451</v>
      </c>
      <c r="U51" s="26">
        <f t="shared" si="55"/>
        <v>484.75</v>
      </c>
      <c r="V51" s="26">
        <f t="shared" si="55"/>
        <v>307.16666666666669</v>
      </c>
      <c r="W51" s="26">
        <f t="shared" si="55"/>
        <v>487.75</v>
      </c>
      <c r="X51" s="26">
        <f t="shared" si="55"/>
        <v>813.75</v>
      </c>
      <c r="Y51" s="26">
        <f t="shared" si="55"/>
        <v>331.66666666666669</v>
      </c>
      <c r="Z51" s="26">
        <f t="shared" si="55"/>
        <v>762.91666666666663</v>
      </c>
      <c r="AA51" s="26">
        <f t="shared" si="55"/>
        <v>382.58333333333331</v>
      </c>
      <c r="AB51" s="26">
        <f t="shared" si="55"/>
        <v>216</v>
      </c>
      <c r="AC51" s="26">
        <f t="shared" si="55"/>
        <v>655.41666666666663</v>
      </c>
      <c r="AD51" s="26">
        <f t="shared" si="55"/>
        <v>276.16666666666669</v>
      </c>
      <c r="AE51" s="26">
        <f t="shared" si="55"/>
        <v>229.16666666666666</v>
      </c>
      <c r="AF51" s="26">
        <f t="shared" si="55"/>
        <v>269.75</v>
      </c>
      <c r="AG51" s="26">
        <f t="shared" si="55"/>
        <v>253.41666666666666</v>
      </c>
      <c r="AH51" s="26">
        <f t="shared" si="55"/>
        <v>496.25</v>
      </c>
      <c r="AI51" s="26">
        <f t="shared" si="55"/>
        <v>143.66666666666666</v>
      </c>
      <c r="AJ51" s="26">
        <f t="shared" si="55"/>
        <v>128.25</v>
      </c>
      <c r="AK51" s="26">
        <f t="shared" si="55"/>
        <v>122.83333333333333</v>
      </c>
      <c r="AL51" s="26">
        <f t="shared" si="55"/>
        <v>85.5</v>
      </c>
      <c r="AM51" s="26">
        <f t="shared" si="55"/>
        <v>96.75</v>
      </c>
      <c r="AN51" s="26">
        <f t="shared" si="55"/>
        <v>74</v>
      </c>
      <c r="AO51" s="26">
        <f t="shared" si="55"/>
        <v>60.75</v>
      </c>
      <c r="AP51" s="26">
        <f t="shared" si="55"/>
        <v>120</v>
      </c>
      <c r="AQ51" s="26">
        <f t="shared" si="55"/>
        <v>23.916666666666668</v>
      </c>
      <c r="AR51" s="26">
        <f t="shared" si="55"/>
        <v>48.583333333333336</v>
      </c>
      <c r="AS51" s="26">
        <f t="shared" si="55"/>
        <v>60.5</v>
      </c>
      <c r="AT51" s="26">
        <f t="shared" si="55"/>
        <v>84.333333333333329</v>
      </c>
      <c r="AU51" s="26">
        <f t="shared" si="55"/>
        <v>123.41666666666667</v>
      </c>
      <c r="AV51" s="26">
        <f t="shared" si="55"/>
        <v>221.25</v>
      </c>
      <c r="AW51" s="26">
        <f t="shared" si="55"/>
        <v>144.75</v>
      </c>
      <c r="AX51" s="26">
        <f t="shared" si="55"/>
        <v>67.416666666666671</v>
      </c>
      <c r="AY51" s="26">
        <f t="shared" si="55"/>
        <v>94.583333333333329</v>
      </c>
      <c r="AZ51" s="26">
        <f t="shared" si="55"/>
        <v>27.416666666666668</v>
      </c>
      <c r="BA51" s="26">
        <f t="shared" si="55"/>
        <v>34.833333333333336</v>
      </c>
      <c r="BB51" s="26">
        <f t="shared" si="55"/>
        <v>46.5</v>
      </c>
      <c r="BC51" s="26">
        <f t="shared" si="55"/>
        <v>84.75</v>
      </c>
      <c r="BD51" s="26">
        <f t="shared" si="55"/>
        <v>64.5</v>
      </c>
      <c r="BE51" s="26">
        <f t="shared" si="55"/>
        <v>36.416666666666664</v>
      </c>
      <c r="BF51" s="26">
        <f t="shared" si="55"/>
        <v>95.083333333333329</v>
      </c>
      <c r="BG51" s="26">
        <f t="shared" si="55"/>
        <v>67.333333333333329</v>
      </c>
      <c r="BH51" s="26">
        <f t="shared" si="55"/>
        <v>24.333333333333332</v>
      </c>
      <c r="BI51" s="26">
        <f t="shared" si="55"/>
        <v>73.5</v>
      </c>
      <c r="BJ51" s="26">
        <f t="shared" si="55"/>
        <v>51.5</v>
      </c>
      <c r="BK51" s="26">
        <f t="shared" si="55"/>
        <v>42.333333333333336</v>
      </c>
      <c r="BL51" s="26">
        <f t="shared" si="55"/>
        <v>11.5</v>
      </c>
      <c r="BM51" s="26">
        <f t="shared" si="55"/>
        <v>21.5</v>
      </c>
      <c r="BN51" s="26">
        <f t="shared" si="55"/>
        <v>26.333333333333332</v>
      </c>
      <c r="BO51" s="26">
        <f t="shared" si="55"/>
        <v>42.25</v>
      </c>
      <c r="BP51" s="26">
        <f>SUM(BP98:BP109)/12</f>
        <v>16.583333333333332</v>
      </c>
      <c r="BQ51" s="26">
        <f>SUM(BQ98:BQ109)/12</f>
        <v>48.083333333333336</v>
      </c>
      <c r="BR51" s="26">
        <f>SUM(BR98:BR109)/12</f>
        <v>16.916666666666668</v>
      </c>
      <c r="BS51" s="26">
        <f>SUM(BS98:BS109)/12</f>
        <v>12.5</v>
      </c>
      <c r="BT51" s="26">
        <f>SUM(BT98:BT109)/12</f>
        <v>13.25</v>
      </c>
      <c r="BU51" s="26">
        <f>SUM(BU98:BU109)/12</f>
        <v>24</v>
      </c>
      <c r="BV51" s="26">
        <f>SUM(BV98:BV109)/12</f>
        <v>7</v>
      </c>
      <c r="BW51" s="26">
        <f>SUM(BW98:BW109)/12</f>
        <v>20.083333333333332</v>
      </c>
      <c r="BX51" s="26">
        <f>SUM(BX98:BX109)/12</f>
        <v>11.416666666666666</v>
      </c>
      <c r="BY51" s="26">
        <f>SUM(BY98:BY109)/12</f>
        <v>14.75</v>
      </c>
      <c r="BZ51" s="26">
        <f>SUM(BZ98:BZ109)/12</f>
        <v>6.25</v>
      </c>
      <c r="CA51" s="26">
        <f>SUM(CA98:CA109)/12</f>
        <v>10.333333333333334</v>
      </c>
      <c r="CB51" s="26">
        <f>SUM(CB98:CB109)/12</f>
        <v>20.416666666666668</v>
      </c>
      <c r="CC51" s="26">
        <f>SUM(CC98:CC109)/12</f>
        <v>15.416666666666666</v>
      </c>
      <c r="CD51" s="26">
        <f>SUM(CD98:CD109)/12</f>
        <v>21.083333333333332</v>
      </c>
      <c r="CE51" s="26">
        <f>SUM(CE98:CE109)/12</f>
        <v>8.6666666666666661</v>
      </c>
      <c r="CF51" s="26">
        <f>SUM(CF98:CF109)/12</f>
        <v>8.25</v>
      </c>
      <c r="CG51" s="26">
        <f>SUM(CG98:CG109)/12</f>
        <v>14.416666666666666</v>
      </c>
      <c r="CH51" s="26">
        <f>SUM(CH98:CH109)/12</f>
        <v>7.333333333333333</v>
      </c>
      <c r="CI51" s="26">
        <f>SUM(CI98:CI109)/12</f>
        <v>11.5</v>
      </c>
      <c r="CJ51" s="26">
        <f>SUM(CJ98:CJ109)/12</f>
        <v>15.583333333333334</v>
      </c>
      <c r="CK51" s="26">
        <f>SUM(CK98:CK109)/12</f>
        <v>12.333333333333334</v>
      </c>
      <c r="CL51" s="26">
        <f>SUM(CL98:CL109)/12</f>
        <v>20.166666666666668</v>
      </c>
      <c r="CM51" s="26">
        <f>SUM(CM98:CM109)/12</f>
        <v>29.916666666666668</v>
      </c>
      <c r="CN51" s="26">
        <f>SUM(CN98:CN109)/12</f>
        <v>10.5</v>
      </c>
      <c r="CO51" s="26">
        <f>SUM(CO98:CO109)/12</f>
        <v>32.833333333333336</v>
      </c>
      <c r="CP51" s="26">
        <f>SUM(CP98:CP109)/12</f>
        <v>17.416666666666668</v>
      </c>
      <c r="CQ51" s="26">
        <f>SUM(CQ98:CQ109)/12</f>
        <v>16.166666666666668</v>
      </c>
      <c r="CR51" s="26">
        <f>SUM(CR98:CR109)/12</f>
        <v>5.75</v>
      </c>
      <c r="CS51" s="26">
        <f>SUM(CS98:CS109)/12</f>
        <v>23.75</v>
      </c>
      <c r="CT51" s="26">
        <f>SUM(CT98:CT109)/12</f>
        <v>5.25</v>
      </c>
      <c r="CU51" s="26">
        <f>SUM(CU98:CU109)/12</f>
        <v>10.666666666666666</v>
      </c>
      <c r="CV51" s="26">
        <f>SUM(CV98:CV109)/12</f>
        <v>7.916666666666667</v>
      </c>
      <c r="CW51" s="26">
        <f>SUM(CW98:CW109)/12</f>
        <v>11.25</v>
      </c>
      <c r="CX51" s="26">
        <f>SUM(CX98:CX109)/12</f>
        <v>14.416666666666666</v>
      </c>
      <c r="CY51" s="26">
        <f>SUM(CY98:CY109)/12</f>
        <v>4.666666666666667</v>
      </c>
      <c r="CZ51" s="26">
        <f>SUM(CZ98:CZ109)/12</f>
        <v>6.333333333333333</v>
      </c>
      <c r="DA51" s="26">
        <f>SUM(DA98:DA109)/12</f>
        <v>16</v>
      </c>
      <c r="DB51" s="26">
        <f>SUM(DB98:DB109)/12</f>
        <v>7.25</v>
      </c>
      <c r="DC51" s="26">
        <f>SUM(DC98:DC109)/12</f>
        <v>14.833333333333334</v>
      </c>
      <c r="DD51" s="26">
        <f>SUM(DD98:DD109)/12</f>
        <v>7.416666666666667</v>
      </c>
      <c r="DE51" s="26">
        <f>SUM(DE98:DE109)/12</f>
        <v>6.5</v>
      </c>
      <c r="DF51" s="26">
        <f>SUM(DF98:DF109)/12</f>
        <v>1.0833333333333333</v>
      </c>
      <c r="DG51" s="26">
        <f>SUM(DG98:DG109)/12</f>
        <v>7.916666666666667</v>
      </c>
      <c r="DH51" s="26">
        <f>SUM(DH98:DH109)/12</f>
        <v>3.5</v>
      </c>
      <c r="DI51" s="26">
        <f>SUM(DI98:DI109)/12</f>
        <v>6.833333333333333</v>
      </c>
      <c r="DJ51" s="26">
        <f>SUM(DJ98:DJ109)/12</f>
        <v>1.1666666666666667</v>
      </c>
      <c r="DK51" s="26">
        <f>SUM(DK98:DK109)/12</f>
        <v>4.5</v>
      </c>
      <c r="DL51" s="26">
        <f>SUM(DL98:DL109)/12</f>
        <v>2.6666666666666665</v>
      </c>
      <c r="DM51" s="26">
        <f>SUM(DM98:DM109)/12</f>
        <v>9.4166666666666661</v>
      </c>
      <c r="DN51" s="26">
        <f>SUM(DN98:DN109)/12</f>
        <v>1.6666666666666667</v>
      </c>
      <c r="DO51" s="26">
        <f>SUM(DO98:DO109)/12</f>
        <v>4.5</v>
      </c>
      <c r="DP51" s="26">
        <f>SUM(DP98:DP109)/12</f>
        <v>2.9166666666666665</v>
      </c>
      <c r="DQ51" s="26">
        <f>SUM(DQ98:DQ109)/12</f>
        <v>12</v>
      </c>
      <c r="DR51" s="26">
        <f>SUM(DR98:DR109)/12</f>
        <v>10.916666666666666</v>
      </c>
      <c r="DS51" s="26">
        <f>SUM(DS98:DS109)/12</f>
        <v>7</v>
      </c>
      <c r="DT51" s="26">
        <f>SUM(DT98:DT109)/12</f>
        <v>3.4166666666666665</v>
      </c>
      <c r="DU51" s="26">
        <f>SUM(DU98:DU109)/12</f>
        <v>3.25</v>
      </c>
      <c r="DV51" s="26">
        <f>SUM(DV98:DV109)/12</f>
        <v>5.333333333333333</v>
      </c>
      <c r="DW51" s="26">
        <f>SUM(DW98:DW109)/12</f>
        <v>7.25</v>
      </c>
      <c r="DX51" s="26">
        <f>SUM(DX98:DX109)/12</f>
        <v>4.083333333333333</v>
      </c>
      <c r="DY51" s="26">
        <f>SUM(DY98:DY109)/12</f>
        <v>4.25</v>
      </c>
      <c r="DZ51" s="26">
        <f>SUM(DZ98:DZ109)/12</f>
        <v>9.1666666666666661</v>
      </c>
      <c r="EA51" s="26">
        <f>SUM(EA98:EA109)/12</f>
        <v>2.5</v>
      </c>
      <c r="EB51" s="26">
        <f>SUM(EB98:EB109)/12</f>
        <v>3.5</v>
      </c>
      <c r="EC51" s="26">
        <f>SUM(EC98:EC109)/12</f>
        <v>6</v>
      </c>
      <c r="ED51" s="26">
        <f>SUM(ED98:ED109)/12</f>
        <v>0.75</v>
      </c>
      <c r="EE51" s="26">
        <f>SUM(EE98:EE109)/12</f>
        <v>5.416666666666667</v>
      </c>
      <c r="EF51" s="26">
        <f>SUM(EF98:EF109)/12</f>
        <v>1.75</v>
      </c>
      <c r="EG51" s="26">
        <f>SUM(EG98:EG109)/12</f>
        <v>3.1666666666666665</v>
      </c>
      <c r="EH51" s="26">
        <f>SUM(EH98:EH109)/12</f>
        <v>4.583333333333333</v>
      </c>
      <c r="EI51" s="26">
        <f>SUM(EI98:EI109)/12</f>
        <v>1.3333333333333333</v>
      </c>
      <c r="EJ51" s="26">
        <f>SUM(EJ98:EJ109)/12</f>
        <v>3.6666666666666665</v>
      </c>
      <c r="EK51" s="26">
        <f>SUM(EK98:EK109)/12</f>
        <v>2.1666666666666665</v>
      </c>
      <c r="EL51" s="26">
        <f>SUM(EL98:EL109)/12</f>
        <v>5.916666666666667</v>
      </c>
      <c r="EM51" s="26">
        <f>SUM(EM98:EM109)/12</f>
        <v>1.25</v>
      </c>
      <c r="EN51" s="26">
        <f>SUM(EN98:EN109)/12</f>
        <v>2.5833333333333335</v>
      </c>
      <c r="EO51" s="26">
        <f>SUM(EO98:EO109)/12</f>
        <v>2.0833333333333335</v>
      </c>
      <c r="EP51" s="26">
        <f>SUM(EP98:EP109)/12</f>
        <v>1.9166666666666667</v>
      </c>
      <c r="EQ51" s="26">
        <f>SUM(EQ98:EQ109)/12</f>
        <v>0.91666666666666663</v>
      </c>
      <c r="ER51" s="26">
        <f>SUM(ER98:ER109)/12</f>
        <v>1.4166666666666667</v>
      </c>
      <c r="ES51" s="26">
        <f>SUM(ES98:ES109)/12</f>
        <v>3.75</v>
      </c>
      <c r="ET51" s="26">
        <f>SUM(ET98:ET109)/12</f>
        <v>4.333333333333333</v>
      </c>
      <c r="EU51" s="26">
        <f>SUM(EU98:EU109)/12</f>
        <v>2.9166666666666665</v>
      </c>
    </row>
    <row r="52" spans="1:151" x14ac:dyDescent="0.2">
      <c r="A52" s="2">
        <f t="shared" si="53"/>
        <v>2014</v>
      </c>
      <c r="B52" s="8"/>
      <c r="C52" s="26">
        <f>SUM(C111:C122)/12</f>
        <v>69858.583333333328</v>
      </c>
      <c r="D52" s="26">
        <f>SUM(D111:D122)/12</f>
        <v>30888.333333333332</v>
      </c>
      <c r="E52" s="26">
        <f t="shared" ref="E52:BO52" si="56">SUM(E111:E122)/12</f>
        <v>6362.333333333333</v>
      </c>
      <c r="F52" s="26">
        <f t="shared" si="56"/>
        <v>3289.3333333333335</v>
      </c>
      <c r="G52" s="26">
        <f t="shared" si="56"/>
        <v>3847.8333333333335</v>
      </c>
      <c r="H52" s="26">
        <f t="shared" si="56"/>
        <v>3973.8333333333335</v>
      </c>
      <c r="I52" s="26">
        <f t="shared" si="56"/>
        <v>4457.75</v>
      </c>
      <c r="J52" s="26">
        <f t="shared" si="56"/>
        <v>2183.5833333333335</v>
      </c>
      <c r="K52" s="26">
        <f t="shared" si="56"/>
        <v>2433.1666666666665</v>
      </c>
      <c r="L52" s="26">
        <f t="shared" si="56"/>
        <v>1451.1666666666667</v>
      </c>
      <c r="M52" s="26">
        <f t="shared" si="56"/>
        <v>1223</v>
      </c>
      <c r="N52" s="26">
        <f t="shared" si="56"/>
        <v>1217.8333333333333</v>
      </c>
      <c r="O52" s="26">
        <f t="shared" si="56"/>
        <v>770.66666666666663</v>
      </c>
      <c r="P52" s="26">
        <f t="shared" si="56"/>
        <v>718.41666666666663</v>
      </c>
      <c r="Q52" s="26">
        <f t="shared" si="56"/>
        <v>672.25</v>
      </c>
      <c r="R52" s="26">
        <f t="shared" si="56"/>
        <v>585.83333333333337</v>
      </c>
      <c r="S52" s="26">
        <f t="shared" si="56"/>
        <v>741.33333333333337</v>
      </c>
      <c r="T52" s="26">
        <f t="shared" si="56"/>
        <v>415.75</v>
      </c>
      <c r="U52" s="26">
        <f t="shared" si="56"/>
        <v>513.08333333333337</v>
      </c>
      <c r="V52" s="26">
        <f t="shared" si="56"/>
        <v>296.58333333333331</v>
      </c>
      <c r="W52" s="26">
        <f t="shared" si="56"/>
        <v>517.75</v>
      </c>
      <c r="X52" s="26">
        <f t="shared" si="56"/>
        <v>781.33333333333337</v>
      </c>
      <c r="Y52" s="26">
        <f t="shared" si="56"/>
        <v>284.75</v>
      </c>
      <c r="Z52" s="26">
        <f t="shared" si="56"/>
        <v>734.66666666666663</v>
      </c>
      <c r="AA52" s="26">
        <f t="shared" si="56"/>
        <v>401.83333333333331</v>
      </c>
      <c r="AB52" s="26">
        <f t="shared" si="56"/>
        <v>230.16666666666666</v>
      </c>
      <c r="AC52" s="26">
        <f t="shared" si="56"/>
        <v>479.75</v>
      </c>
      <c r="AD52" s="26">
        <f t="shared" si="56"/>
        <v>264.16666666666669</v>
      </c>
      <c r="AE52" s="26">
        <f t="shared" si="56"/>
        <v>248.41666666666666</v>
      </c>
      <c r="AF52" s="26">
        <f t="shared" si="56"/>
        <v>236.75</v>
      </c>
      <c r="AG52" s="26">
        <f t="shared" si="56"/>
        <v>235.5</v>
      </c>
      <c r="AH52" s="26">
        <f t="shared" si="56"/>
        <v>490.91666666666669</v>
      </c>
      <c r="AI52" s="26">
        <f t="shared" si="56"/>
        <v>149</v>
      </c>
      <c r="AJ52" s="26">
        <f t="shared" si="56"/>
        <v>129.91666666666666</v>
      </c>
      <c r="AK52" s="26">
        <f t="shared" si="56"/>
        <v>125</v>
      </c>
      <c r="AL52" s="26">
        <f t="shared" si="56"/>
        <v>85</v>
      </c>
      <c r="AM52" s="26">
        <f t="shared" si="56"/>
        <v>104.75</v>
      </c>
      <c r="AN52" s="26">
        <f t="shared" si="56"/>
        <v>67.75</v>
      </c>
      <c r="AO52" s="26">
        <f t="shared" si="56"/>
        <v>63.083333333333336</v>
      </c>
      <c r="AP52" s="26">
        <f t="shared" si="56"/>
        <v>130.25</v>
      </c>
      <c r="AQ52" s="26">
        <f t="shared" si="56"/>
        <v>25.833333333333332</v>
      </c>
      <c r="AR52" s="26">
        <f t="shared" si="56"/>
        <v>52.25</v>
      </c>
      <c r="AS52" s="26">
        <f t="shared" si="56"/>
        <v>53.75</v>
      </c>
      <c r="AT52" s="26">
        <f t="shared" si="56"/>
        <v>68.583333333333329</v>
      </c>
      <c r="AU52" s="26">
        <f t="shared" si="56"/>
        <v>87.416666666666671</v>
      </c>
      <c r="AV52" s="26">
        <f t="shared" si="56"/>
        <v>167.08333333333334</v>
      </c>
      <c r="AW52" s="26">
        <f t="shared" si="56"/>
        <v>140.83333333333334</v>
      </c>
      <c r="AX52" s="26">
        <f t="shared" si="56"/>
        <v>62.5</v>
      </c>
      <c r="AY52" s="26">
        <f t="shared" si="56"/>
        <v>89</v>
      </c>
      <c r="AZ52" s="26">
        <f t="shared" si="56"/>
        <v>28.916666666666668</v>
      </c>
      <c r="BA52" s="26">
        <f t="shared" si="56"/>
        <v>34.416666666666664</v>
      </c>
      <c r="BB52" s="26">
        <f t="shared" si="56"/>
        <v>41.5</v>
      </c>
      <c r="BC52" s="26">
        <f t="shared" si="56"/>
        <v>85</v>
      </c>
      <c r="BD52" s="26">
        <f t="shared" si="56"/>
        <v>54.083333333333336</v>
      </c>
      <c r="BE52" s="26">
        <f t="shared" si="56"/>
        <v>38.333333333333336</v>
      </c>
      <c r="BF52" s="26">
        <f t="shared" si="56"/>
        <v>102.5</v>
      </c>
      <c r="BG52" s="26">
        <f t="shared" si="56"/>
        <v>56.166666666666664</v>
      </c>
      <c r="BH52" s="26">
        <f t="shared" si="56"/>
        <v>24.5</v>
      </c>
      <c r="BI52" s="26">
        <f t="shared" si="56"/>
        <v>78.416666666666671</v>
      </c>
      <c r="BJ52" s="26">
        <f t="shared" si="56"/>
        <v>62</v>
      </c>
      <c r="BK52" s="26">
        <f t="shared" si="56"/>
        <v>47.25</v>
      </c>
      <c r="BL52" s="26">
        <f t="shared" si="56"/>
        <v>11.25</v>
      </c>
      <c r="BM52" s="26">
        <f t="shared" si="56"/>
        <v>20.916666666666668</v>
      </c>
      <c r="BN52" s="26">
        <f t="shared" si="56"/>
        <v>31.166666666666668</v>
      </c>
      <c r="BO52" s="26">
        <f t="shared" si="56"/>
        <v>31.75</v>
      </c>
      <c r="BP52" s="26">
        <f>SUM(BP111:BP122)/12</f>
        <v>10.083333333333334</v>
      </c>
      <c r="BQ52" s="26">
        <f>SUM(BQ111:BQ122)/12</f>
        <v>44.5</v>
      </c>
      <c r="BR52" s="26">
        <f>SUM(BR111:BR122)/12</f>
        <v>22.583333333333332</v>
      </c>
      <c r="BS52" s="26">
        <f>SUM(BS111:BS122)/12</f>
        <v>9.6666666666666661</v>
      </c>
      <c r="BT52" s="26">
        <f>SUM(BT111:BT122)/12</f>
        <v>14.5</v>
      </c>
      <c r="BU52" s="26">
        <f>SUM(BU111:BU122)/12</f>
        <v>25.416666666666668</v>
      </c>
      <c r="BV52" s="26">
        <f>SUM(BV111:BV122)/12</f>
        <v>7.5</v>
      </c>
      <c r="BW52" s="26">
        <f>SUM(BW111:BW122)/12</f>
        <v>21.083333333333332</v>
      </c>
      <c r="BX52" s="26">
        <f>SUM(BX111:BX122)/12</f>
        <v>10</v>
      </c>
      <c r="BY52" s="26">
        <f>SUM(BY111:BY122)/12</f>
        <v>26.083333333333332</v>
      </c>
      <c r="BZ52" s="26">
        <f>SUM(BZ111:BZ122)/12</f>
        <v>10.583333333333334</v>
      </c>
      <c r="CA52" s="26">
        <f>SUM(CA111:CA122)/12</f>
        <v>8.3333333333333339</v>
      </c>
      <c r="CB52" s="26">
        <f>SUM(CB111:CB122)/12</f>
        <v>20.083333333333332</v>
      </c>
      <c r="CC52" s="26">
        <f>SUM(CC111:CC122)/12</f>
        <v>14.166666666666666</v>
      </c>
      <c r="CD52" s="26">
        <f>SUM(CD111:CD122)/12</f>
        <v>18.583333333333332</v>
      </c>
      <c r="CE52" s="26">
        <f>SUM(CE111:CE122)/12</f>
        <v>3.8333333333333335</v>
      </c>
      <c r="CF52" s="26">
        <f>SUM(CF111:CF122)/12</f>
        <v>10.5</v>
      </c>
      <c r="CG52" s="26">
        <f>SUM(CG111:CG122)/12</f>
        <v>15.583333333333334</v>
      </c>
      <c r="CH52" s="26">
        <f>SUM(CH111:CH122)/12</f>
        <v>9.3333333333333339</v>
      </c>
      <c r="CI52" s="26">
        <f>SUM(CI111:CI122)/12</f>
        <v>10.666666666666666</v>
      </c>
      <c r="CJ52" s="26">
        <f>SUM(CJ111:CJ122)/12</f>
        <v>14</v>
      </c>
      <c r="CK52" s="26">
        <f>SUM(CK111:CK122)/12</f>
        <v>14.083333333333334</v>
      </c>
      <c r="CL52" s="26">
        <f>SUM(CL111:CL122)/12</f>
        <v>18</v>
      </c>
      <c r="CM52" s="26">
        <f>SUM(CM111:CM122)/12</f>
        <v>24.25</v>
      </c>
      <c r="CN52" s="26">
        <f>SUM(CN111:CN122)/12</f>
        <v>9.6666666666666661</v>
      </c>
      <c r="CO52" s="26">
        <f>SUM(CO111:CO122)/12</f>
        <v>16.083333333333332</v>
      </c>
      <c r="CP52" s="26">
        <f>SUM(CP111:CP122)/12</f>
        <v>11.083333333333334</v>
      </c>
      <c r="CQ52" s="26">
        <f>SUM(CQ111:CQ122)/12</f>
        <v>15.666666666666666</v>
      </c>
      <c r="CR52" s="26">
        <f>SUM(CR111:CR122)/12</f>
        <v>6.083333333333333</v>
      </c>
      <c r="CS52" s="26">
        <f>SUM(CS111:CS122)/12</f>
        <v>29</v>
      </c>
      <c r="CT52" s="26">
        <f>SUM(CT111:CT122)/12</f>
        <v>3.9166666666666665</v>
      </c>
      <c r="CU52" s="26">
        <f>SUM(CU111:CU122)/12</f>
        <v>6.583333333333333</v>
      </c>
      <c r="CV52" s="26">
        <f>SUM(CV111:CV122)/12</f>
        <v>7.166666666666667</v>
      </c>
      <c r="CW52" s="26">
        <f>SUM(CW111:CW122)/12</f>
        <v>4.666666666666667</v>
      </c>
      <c r="CX52" s="26">
        <f>SUM(CX111:CX122)/12</f>
        <v>13.5</v>
      </c>
      <c r="CY52" s="26">
        <f>SUM(CY111:CY122)/12</f>
        <v>6.333333333333333</v>
      </c>
      <c r="CZ52" s="26">
        <f>SUM(CZ111:CZ122)/12</f>
        <v>5.666666666666667</v>
      </c>
      <c r="DA52" s="26">
        <f>SUM(DA111:DA122)/12</f>
        <v>13.75</v>
      </c>
      <c r="DB52" s="26">
        <f>SUM(DB111:DB122)/12</f>
        <v>8.0833333333333339</v>
      </c>
      <c r="DC52" s="26">
        <f>SUM(DC111:DC122)/12</f>
        <v>12.166666666666666</v>
      </c>
      <c r="DD52" s="26">
        <f>SUM(DD111:DD122)/12</f>
        <v>7.333333333333333</v>
      </c>
      <c r="DE52" s="26">
        <f>SUM(DE111:DE122)/12</f>
        <v>4.583333333333333</v>
      </c>
      <c r="DF52" s="26">
        <f>SUM(DF111:DF122)/12</f>
        <v>2.4166666666666665</v>
      </c>
      <c r="DG52" s="26">
        <f>SUM(DG111:DG122)/12</f>
        <v>9.1666666666666661</v>
      </c>
      <c r="DH52" s="26">
        <f>SUM(DH111:DH122)/12</f>
        <v>4.5</v>
      </c>
      <c r="DI52" s="26">
        <f>SUM(DI111:DI122)/12</f>
        <v>5.833333333333333</v>
      </c>
      <c r="DJ52" s="26">
        <f>SUM(DJ111:DJ122)/12</f>
        <v>1.6666666666666667</v>
      </c>
      <c r="DK52" s="26">
        <f>SUM(DK111:DK122)/12</f>
        <v>1.6666666666666667</v>
      </c>
      <c r="DL52" s="26">
        <f>SUM(DL111:DL122)/12</f>
        <v>2.75</v>
      </c>
      <c r="DM52" s="26">
        <f>SUM(DM111:DM122)/12</f>
        <v>8.0833333333333339</v>
      </c>
      <c r="DN52" s="26">
        <f>SUM(DN111:DN122)/12</f>
        <v>1.75</v>
      </c>
      <c r="DO52" s="26">
        <f>SUM(DO111:DO122)/12</f>
        <v>4.583333333333333</v>
      </c>
      <c r="DP52" s="26">
        <f>SUM(DP111:DP122)/12</f>
        <v>1.5</v>
      </c>
      <c r="DQ52" s="26">
        <f>SUM(DQ111:DQ122)/12</f>
        <v>11.166666666666666</v>
      </c>
      <c r="DR52" s="26">
        <f>SUM(DR111:DR122)/12</f>
        <v>13.75</v>
      </c>
      <c r="DS52" s="26">
        <f>SUM(DS111:DS122)/12</f>
        <v>4.166666666666667</v>
      </c>
      <c r="DT52" s="26">
        <f>SUM(DT111:DT122)/12</f>
        <v>4.833333333333333</v>
      </c>
      <c r="DU52" s="26">
        <f>SUM(DU111:DU122)/12</f>
        <v>2.8333333333333335</v>
      </c>
      <c r="DV52" s="26">
        <f>SUM(DV111:DV122)/12</f>
        <v>4.916666666666667</v>
      </c>
      <c r="DW52" s="26">
        <f>SUM(DW111:DW122)/12</f>
        <v>7.666666666666667</v>
      </c>
      <c r="DX52" s="26">
        <f>SUM(DX111:DX122)/12</f>
        <v>4.75</v>
      </c>
      <c r="DY52" s="26">
        <f>SUM(DY111:DY122)/12</f>
        <v>0.66666666666666663</v>
      </c>
      <c r="DZ52" s="26">
        <f>SUM(DZ111:DZ122)/12</f>
        <v>4.583333333333333</v>
      </c>
      <c r="EA52" s="26">
        <f>SUM(EA111:EA122)/12</f>
        <v>2.6666666666666665</v>
      </c>
      <c r="EB52" s="26">
        <f>SUM(EB111:EB122)/12</f>
        <v>6</v>
      </c>
      <c r="EC52" s="26">
        <f>SUM(EC111:EC122)/12</f>
        <v>6.583333333333333</v>
      </c>
      <c r="ED52" s="26">
        <f>SUM(ED111:ED122)/12</f>
        <v>0.83333333333333337</v>
      </c>
      <c r="EE52" s="26">
        <f>SUM(EE111:EE122)/12</f>
        <v>4.166666666666667</v>
      </c>
      <c r="EF52" s="26">
        <f>SUM(EF111:EF122)/12</f>
        <v>1.5833333333333333</v>
      </c>
      <c r="EG52" s="26">
        <f>SUM(EG111:EG122)/12</f>
        <v>4.25</v>
      </c>
      <c r="EH52" s="26">
        <f>SUM(EH111:EH122)/12</f>
        <v>4.583333333333333</v>
      </c>
      <c r="EI52" s="26">
        <f>SUM(EI111:EI122)/12</f>
        <v>1.0833333333333333</v>
      </c>
      <c r="EJ52" s="26">
        <f>SUM(EJ111:EJ122)/12</f>
        <v>3.75</v>
      </c>
      <c r="EK52" s="26">
        <f>SUM(EK111:EK122)/12</f>
        <v>3</v>
      </c>
      <c r="EL52" s="26">
        <f>SUM(EL111:EL122)/12</f>
        <v>6.916666666666667</v>
      </c>
      <c r="EM52" s="26">
        <f>SUM(EM111:EM122)/12</f>
        <v>0.75</v>
      </c>
      <c r="EN52" s="26">
        <f>SUM(EN111:EN122)/12</f>
        <v>2.5</v>
      </c>
      <c r="EO52" s="26">
        <f>SUM(EO111:EO122)/12</f>
        <v>2.4166666666666665</v>
      </c>
      <c r="EP52" s="26">
        <f>SUM(EP111:EP122)/12</f>
        <v>2.6666666666666665</v>
      </c>
      <c r="EQ52" s="26">
        <f>SUM(EQ111:EQ122)/12</f>
        <v>2.75</v>
      </c>
      <c r="ER52" s="26">
        <f>SUM(ER111:ER122)/12</f>
        <v>1.4166666666666667</v>
      </c>
      <c r="ES52" s="26">
        <f>SUM(ES111:ES122)/12</f>
        <v>4.666666666666667</v>
      </c>
      <c r="ET52" s="26">
        <f>SUM(ET111:ET122)/12</f>
        <v>2.1666666666666665</v>
      </c>
      <c r="EU52" s="26">
        <f>SUM(EU111:EU122)/12</f>
        <v>2.3333333333333335</v>
      </c>
    </row>
    <row r="53" spans="1:151" x14ac:dyDescent="0.2">
      <c r="A53" s="2">
        <f t="shared" si="53"/>
        <v>2013</v>
      </c>
      <c r="B53" s="8"/>
      <c r="C53" s="26">
        <f>SUM(C124:C135)/12</f>
        <v>71301.5</v>
      </c>
      <c r="D53" s="26">
        <f>SUM(D124:D135)/12</f>
        <v>31119.333333333332</v>
      </c>
      <c r="E53" s="26">
        <f t="shared" ref="E53:BO53" si="57">SUM(E124:E135)/12</f>
        <v>6903</v>
      </c>
      <c r="F53" s="26">
        <f t="shared" si="57"/>
        <v>3821.75</v>
      </c>
      <c r="G53" s="26">
        <f t="shared" si="57"/>
        <v>3830.9166666666665</v>
      </c>
      <c r="H53" s="26">
        <f t="shared" si="57"/>
        <v>4041.4166666666665</v>
      </c>
      <c r="I53" s="26">
        <f t="shared" si="57"/>
        <v>4709.666666666667</v>
      </c>
      <c r="J53" s="26">
        <f t="shared" si="57"/>
        <v>2167.6666666666665</v>
      </c>
      <c r="K53" s="26">
        <f t="shared" si="57"/>
        <v>2590.25</v>
      </c>
      <c r="L53" s="26">
        <f t="shared" si="57"/>
        <v>1479.4166666666667</v>
      </c>
      <c r="M53" s="26">
        <f t="shared" si="57"/>
        <v>1380.8333333333333</v>
      </c>
      <c r="N53" s="26">
        <f t="shared" si="57"/>
        <v>1302.5</v>
      </c>
      <c r="O53" s="26">
        <f t="shared" si="57"/>
        <v>694.08333333333337</v>
      </c>
      <c r="P53" s="26">
        <f t="shared" si="57"/>
        <v>771.25</v>
      </c>
      <c r="Q53" s="26">
        <f t="shared" si="57"/>
        <v>597.66666666666663</v>
      </c>
      <c r="R53" s="26">
        <f t="shared" si="57"/>
        <v>634.25</v>
      </c>
      <c r="S53" s="26">
        <f t="shared" si="57"/>
        <v>689.75</v>
      </c>
      <c r="T53" s="26">
        <f t="shared" si="57"/>
        <v>347.33333333333331</v>
      </c>
      <c r="U53" s="26">
        <f t="shared" si="57"/>
        <v>531.41666666666663</v>
      </c>
      <c r="V53" s="26">
        <f t="shared" si="57"/>
        <v>303.33333333333331</v>
      </c>
      <c r="W53" s="26">
        <f t="shared" si="57"/>
        <v>590.25</v>
      </c>
      <c r="X53" s="26">
        <f t="shared" si="57"/>
        <v>753.25</v>
      </c>
      <c r="Y53" s="26">
        <f t="shared" si="57"/>
        <v>311.91666666666669</v>
      </c>
      <c r="Z53" s="26">
        <f t="shared" si="57"/>
        <v>729.33333333333337</v>
      </c>
      <c r="AA53" s="26">
        <f t="shared" si="57"/>
        <v>468.33333333333331</v>
      </c>
      <c r="AB53" s="26">
        <f t="shared" si="57"/>
        <v>263.5</v>
      </c>
      <c r="AC53" s="26">
        <f t="shared" si="57"/>
        <v>446.75</v>
      </c>
      <c r="AD53" s="26">
        <f t="shared" si="57"/>
        <v>264.66666666666669</v>
      </c>
      <c r="AE53" s="26">
        <f t="shared" si="57"/>
        <v>298.25</v>
      </c>
      <c r="AF53" s="26">
        <f t="shared" si="57"/>
        <v>233.25</v>
      </c>
      <c r="AG53" s="26">
        <f t="shared" si="57"/>
        <v>282.16666666666669</v>
      </c>
      <c r="AH53" s="26">
        <f t="shared" si="57"/>
        <v>439.66666666666669</v>
      </c>
      <c r="AI53" s="26">
        <f t="shared" si="57"/>
        <v>157.83333333333334</v>
      </c>
      <c r="AJ53" s="26">
        <f t="shared" si="57"/>
        <v>137.33333333333334</v>
      </c>
      <c r="AK53" s="26">
        <f t="shared" si="57"/>
        <v>136.33333333333334</v>
      </c>
      <c r="AL53" s="26">
        <f t="shared" si="57"/>
        <v>47.166666666666664</v>
      </c>
      <c r="AM53" s="26">
        <f t="shared" si="57"/>
        <v>106.16666666666667</v>
      </c>
      <c r="AN53" s="26">
        <f t="shared" si="57"/>
        <v>85</v>
      </c>
      <c r="AO53" s="26">
        <f t="shared" si="57"/>
        <v>50.25</v>
      </c>
      <c r="AP53" s="26">
        <f t="shared" si="57"/>
        <v>143.83333333333334</v>
      </c>
      <c r="AQ53" s="26">
        <f t="shared" si="57"/>
        <v>28</v>
      </c>
      <c r="AR53" s="26">
        <f t="shared" si="57"/>
        <v>45.333333333333336</v>
      </c>
      <c r="AS53" s="26">
        <f t="shared" si="57"/>
        <v>60.666666666666664</v>
      </c>
      <c r="AT53" s="26">
        <f t="shared" si="57"/>
        <v>76.583333333333329</v>
      </c>
      <c r="AU53" s="26">
        <f t="shared" si="57"/>
        <v>65.5</v>
      </c>
      <c r="AV53" s="26">
        <f t="shared" si="57"/>
        <v>75.333333333333329</v>
      </c>
      <c r="AW53" s="26">
        <f t="shared" si="57"/>
        <v>114.75</v>
      </c>
      <c r="AX53" s="26">
        <f t="shared" si="57"/>
        <v>61.666666666666664</v>
      </c>
      <c r="AY53" s="26">
        <f t="shared" si="57"/>
        <v>91.833333333333329</v>
      </c>
      <c r="AZ53" s="26">
        <f t="shared" si="57"/>
        <v>27.75</v>
      </c>
      <c r="BA53" s="26">
        <f t="shared" si="57"/>
        <v>32.166666666666664</v>
      </c>
      <c r="BB53" s="26">
        <f t="shared" si="57"/>
        <v>69.083333333333329</v>
      </c>
      <c r="BC53" s="26">
        <f t="shared" si="57"/>
        <v>87.416666666666671</v>
      </c>
      <c r="BD53" s="26">
        <f t="shared" si="57"/>
        <v>37.25</v>
      </c>
      <c r="BE53" s="26">
        <f t="shared" si="57"/>
        <v>41.916666666666664</v>
      </c>
      <c r="BF53" s="26">
        <f t="shared" si="57"/>
        <v>106.66666666666667</v>
      </c>
      <c r="BG53" s="26">
        <f t="shared" si="57"/>
        <v>54.5</v>
      </c>
      <c r="BH53" s="26">
        <f t="shared" si="57"/>
        <v>29.5</v>
      </c>
      <c r="BI53" s="26">
        <f t="shared" si="57"/>
        <v>107.25</v>
      </c>
      <c r="BJ53" s="26">
        <f t="shared" si="57"/>
        <v>41.333333333333336</v>
      </c>
      <c r="BK53" s="26">
        <f t="shared" si="57"/>
        <v>40.833333333333336</v>
      </c>
      <c r="BL53" s="26">
        <f t="shared" si="57"/>
        <v>10.416666666666666</v>
      </c>
      <c r="BM53" s="26">
        <f t="shared" si="57"/>
        <v>17.583333333333332</v>
      </c>
      <c r="BN53" s="26">
        <f t="shared" si="57"/>
        <v>32.25</v>
      </c>
      <c r="BO53" s="26">
        <f t="shared" si="57"/>
        <v>20.333333333333332</v>
      </c>
      <c r="BP53" s="26">
        <f>SUM(BP124:BP135)/12</f>
        <v>7.5</v>
      </c>
      <c r="BQ53" s="26">
        <f>SUM(BQ124:BQ135)/12</f>
        <v>30.5</v>
      </c>
      <c r="BR53" s="26">
        <f>SUM(BR124:BR135)/12</f>
        <v>28.166666666666668</v>
      </c>
      <c r="BS53" s="26">
        <f>SUM(BS124:BS135)/12</f>
        <v>8.25</v>
      </c>
      <c r="BT53" s="26">
        <f>SUM(BT124:BT135)/12</f>
        <v>12</v>
      </c>
      <c r="BU53" s="26">
        <f>SUM(BU124:BU135)/12</f>
        <v>23.666666666666668</v>
      </c>
      <c r="BV53" s="26">
        <f>SUM(BV124:BV135)/12</f>
        <v>7.75</v>
      </c>
      <c r="BW53" s="26">
        <f>SUM(BW124:BW135)/12</f>
        <v>18.75</v>
      </c>
      <c r="BX53" s="26">
        <f>SUM(BX124:BX135)/12</f>
        <v>8.9166666666666661</v>
      </c>
      <c r="BY53" s="26">
        <f>SUM(BY124:BY135)/12</f>
        <v>18.583333333333332</v>
      </c>
      <c r="BZ53" s="26">
        <f>SUM(BZ124:BZ135)/12</f>
        <v>11.166666666666666</v>
      </c>
      <c r="CA53" s="26">
        <f>SUM(CA124:CA135)/12</f>
        <v>12.583333333333334</v>
      </c>
      <c r="CB53" s="26">
        <f>SUM(CB124:CB135)/12</f>
        <v>22.75</v>
      </c>
      <c r="CC53" s="26">
        <f>SUM(CC124:CC135)/12</f>
        <v>14.666666666666666</v>
      </c>
      <c r="CD53" s="26">
        <f>SUM(CD124:CD135)/12</f>
        <v>23</v>
      </c>
      <c r="CE53" s="26">
        <f>SUM(CE124:CE135)/12</f>
        <v>4.833333333333333</v>
      </c>
      <c r="CF53" s="26">
        <f>SUM(CF124:CF135)/12</f>
        <v>11.75</v>
      </c>
      <c r="CG53" s="26">
        <f>SUM(CG124:CG135)/12</f>
        <v>13.833333333333334</v>
      </c>
      <c r="CH53" s="26">
        <f>SUM(CH124:CH135)/12</f>
        <v>19.25</v>
      </c>
      <c r="CI53" s="26">
        <f>SUM(CI124:CI135)/12</f>
        <v>11.75</v>
      </c>
      <c r="CJ53" s="26">
        <f>SUM(CJ124:CJ135)/12</f>
        <v>17.166666666666668</v>
      </c>
      <c r="CK53" s="26">
        <f>SUM(CK124:CK135)/12</f>
        <v>10.666666666666666</v>
      </c>
      <c r="CL53" s="26">
        <f>SUM(CL124:CL135)/12</f>
        <v>12.333333333333334</v>
      </c>
      <c r="CM53" s="26">
        <f>SUM(CM124:CM135)/12</f>
        <v>18</v>
      </c>
      <c r="CN53" s="26">
        <f>SUM(CN124:CN135)/12</f>
        <v>14.333333333333334</v>
      </c>
      <c r="CO53" s="26">
        <f>SUM(CO124:CO135)/12</f>
        <v>11.583333333333334</v>
      </c>
      <c r="CP53" s="26">
        <f>SUM(CP124:CP135)/12</f>
        <v>10.5</v>
      </c>
      <c r="CQ53" s="26">
        <f>SUM(CQ124:CQ135)/12</f>
        <v>17.25</v>
      </c>
      <c r="CR53" s="26">
        <f>SUM(CR124:CR135)/12</f>
        <v>6.416666666666667</v>
      </c>
      <c r="CS53" s="26">
        <f>SUM(CS124:CS135)/12</f>
        <v>34.25</v>
      </c>
      <c r="CT53" s="26">
        <f>SUM(CT124:CT135)/12</f>
        <v>5</v>
      </c>
      <c r="CU53" s="26">
        <f>SUM(CU124:CU135)/12</f>
        <v>6.916666666666667</v>
      </c>
      <c r="CV53" s="26">
        <f>SUM(CV124:CV135)/12</f>
        <v>7</v>
      </c>
      <c r="CW53" s="26">
        <f>SUM(CW124:CW135)/12</f>
        <v>2.8333333333333335</v>
      </c>
      <c r="CX53" s="26">
        <f>SUM(CX124:CX135)/12</f>
        <v>12.75</v>
      </c>
      <c r="CY53" s="26">
        <f>SUM(CY124:CY135)/12</f>
        <v>5.916666666666667</v>
      </c>
      <c r="CZ53" s="26">
        <f>SUM(CZ124:CZ135)/12</f>
        <v>6.25</v>
      </c>
      <c r="DA53" s="26">
        <f>SUM(DA124:DA135)/12</f>
        <v>14.25</v>
      </c>
      <c r="DB53" s="26">
        <f>SUM(DB124:DB135)/12</f>
        <v>6.916666666666667</v>
      </c>
      <c r="DC53" s="26">
        <f>SUM(DC124:DC135)/12</f>
        <v>14</v>
      </c>
      <c r="DD53" s="26">
        <f>SUM(DD124:DD135)/12</f>
        <v>5.083333333333333</v>
      </c>
      <c r="DE53" s="26">
        <f>SUM(DE124:DE135)/12</f>
        <v>5.75</v>
      </c>
      <c r="DF53" s="26">
        <f>SUM(DF124:DF135)/12</f>
        <v>2</v>
      </c>
      <c r="DG53" s="26">
        <f>SUM(DG124:DG135)/12</f>
        <v>8.0833333333333339</v>
      </c>
      <c r="DH53" s="26">
        <f>SUM(DH124:DH135)/12</f>
        <v>4.333333333333333</v>
      </c>
      <c r="DI53" s="26">
        <f>SUM(DI124:DI135)/12</f>
        <v>6</v>
      </c>
      <c r="DJ53" s="26">
        <f>SUM(DJ124:DJ135)/12</f>
        <v>2.25</v>
      </c>
      <c r="DK53" s="26">
        <f>SUM(DK124:DK135)/12</f>
        <v>1.5833333333333333</v>
      </c>
      <c r="DL53" s="26">
        <f>SUM(DL124:DL135)/12</f>
        <v>3.4166666666666665</v>
      </c>
      <c r="DM53" s="26">
        <f>SUM(DM124:DM135)/12</f>
        <v>7.75</v>
      </c>
      <c r="DN53" s="26">
        <f>SUM(DN124:DN135)/12</f>
        <v>1.8333333333333333</v>
      </c>
      <c r="DO53" s="26">
        <f>SUM(DO124:DO135)/12</f>
        <v>4</v>
      </c>
      <c r="DP53" s="26">
        <f>SUM(DP124:DP135)/12</f>
        <v>1.6666666666666667</v>
      </c>
      <c r="DQ53" s="26">
        <f>SUM(DQ124:DQ135)/12</f>
        <v>8.8333333333333339</v>
      </c>
      <c r="DR53" s="26">
        <f>SUM(DR124:DR135)/12</f>
        <v>13.833333333333334</v>
      </c>
      <c r="DS53" s="26">
        <f>SUM(DS124:DS135)/12</f>
        <v>5.333333333333333</v>
      </c>
      <c r="DT53" s="26">
        <f>SUM(DT124:DT135)/12</f>
        <v>5.083333333333333</v>
      </c>
      <c r="DU53" s="26">
        <f>SUM(DU124:DU135)/12</f>
        <v>2.0833333333333335</v>
      </c>
      <c r="DV53" s="26">
        <f>SUM(DV124:DV135)/12</f>
        <v>4.166666666666667</v>
      </c>
      <c r="DW53" s="26">
        <f>SUM(DW124:DW135)/12</f>
        <v>10</v>
      </c>
      <c r="DX53" s="26">
        <f>SUM(DX124:DX135)/12</f>
        <v>5.416666666666667</v>
      </c>
      <c r="DY53" s="26">
        <f>SUM(DY124:DY135)/12</f>
        <v>0.5</v>
      </c>
      <c r="DZ53" s="26">
        <f>SUM(DZ124:DZ135)/12</f>
        <v>5.166666666666667</v>
      </c>
      <c r="EA53" s="26">
        <f>SUM(EA124:EA135)/12</f>
        <v>3.1666666666666665</v>
      </c>
      <c r="EB53" s="26">
        <f>SUM(EB124:EB135)/12</f>
        <v>8.0833333333333339</v>
      </c>
      <c r="EC53" s="26">
        <f>SUM(EC124:EC135)/12</f>
        <v>5.666666666666667</v>
      </c>
      <c r="ED53" s="26">
        <f>SUM(ED124:ED135)/12</f>
        <v>1.5</v>
      </c>
      <c r="EE53" s="26">
        <f>SUM(EE124:EE135)/12</f>
        <v>6.083333333333333</v>
      </c>
      <c r="EF53" s="26">
        <f>SUM(EF124:EF135)/12</f>
        <v>1.6666666666666667</v>
      </c>
      <c r="EG53" s="26">
        <f>SUM(EG124:EG135)/12</f>
        <v>4.166666666666667</v>
      </c>
      <c r="EH53" s="26">
        <f>SUM(EH124:EH135)/12</f>
        <v>4.833333333333333</v>
      </c>
      <c r="EI53" s="26">
        <f>SUM(EI124:EI135)/12</f>
        <v>1</v>
      </c>
      <c r="EJ53" s="26">
        <f>SUM(EJ124:EJ135)/12</f>
        <v>3.25</v>
      </c>
      <c r="EK53" s="26">
        <f>SUM(EK124:EK135)/12</f>
        <v>2.3333333333333335</v>
      </c>
      <c r="EL53" s="26">
        <f>SUM(EL124:EL135)/12</f>
        <v>7.666666666666667</v>
      </c>
      <c r="EM53" s="26">
        <f>SUM(EM124:EM135)/12</f>
        <v>1.8333333333333333</v>
      </c>
      <c r="EN53" s="26">
        <f>SUM(EN124:EN135)/12</f>
        <v>3.8333333333333335</v>
      </c>
      <c r="EO53" s="26">
        <f>SUM(EO124:EO135)/12</f>
        <v>1.75</v>
      </c>
      <c r="EP53" s="26">
        <f>SUM(EP124:EP135)/12</f>
        <v>2.8333333333333335</v>
      </c>
      <c r="EQ53" s="26">
        <f>SUM(EQ124:EQ135)/12</f>
        <v>4.083333333333333</v>
      </c>
      <c r="ER53" s="26">
        <f>SUM(ER124:ER135)/12</f>
        <v>2.4166666666666665</v>
      </c>
      <c r="ES53" s="26">
        <f>SUM(ES124:ES135)/12</f>
        <v>4.166666666666667</v>
      </c>
      <c r="ET53" s="26">
        <f>SUM(ET124:ET135)/12</f>
        <v>2.5</v>
      </c>
      <c r="EU53" s="26">
        <f>SUM(EU124:EU135)/12</f>
        <v>3.5</v>
      </c>
    </row>
    <row r="54" spans="1:151" x14ac:dyDescent="0.2">
      <c r="A54" s="2">
        <f t="shared" si="53"/>
        <v>2012</v>
      </c>
      <c r="B54" s="8"/>
      <c r="C54" s="26">
        <f>SUM(C137:C148)/12</f>
        <v>74271</v>
      </c>
      <c r="D54" s="26">
        <f>SUM(D137:D148)/12</f>
        <v>32865.25</v>
      </c>
      <c r="E54" s="26">
        <f t="shared" ref="E54:BO54" si="58">SUM(E137:E148)/12</f>
        <v>7282.333333333333</v>
      </c>
      <c r="F54" s="26">
        <f t="shared" si="58"/>
        <v>4213.916666666667</v>
      </c>
      <c r="G54" s="26">
        <f t="shared" si="58"/>
        <v>3945.9166666666665</v>
      </c>
      <c r="H54" s="26">
        <f t="shared" si="58"/>
        <v>4241.25</v>
      </c>
      <c r="I54" s="26">
        <f t="shared" si="58"/>
        <v>4963.083333333333</v>
      </c>
      <c r="J54" s="26">
        <f t="shared" si="58"/>
        <v>2040.25</v>
      </c>
      <c r="K54" s="26">
        <f t="shared" si="58"/>
        <v>2857.5</v>
      </c>
      <c r="L54" s="26">
        <f t="shared" si="58"/>
        <v>1568.9166666666667</v>
      </c>
      <c r="M54" s="26">
        <f t="shared" si="58"/>
        <v>1508.0833333333333</v>
      </c>
      <c r="N54" s="26">
        <f t="shared" si="58"/>
        <v>1367.9166666666667</v>
      </c>
      <c r="O54" s="26">
        <f t="shared" si="58"/>
        <v>698.58333333333337</v>
      </c>
      <c r="P54" s="26">
        <f t="shared" si="58"/>
        <v>818.58333333333337</v>
      </c>
      <c r="Q54" s="26">
        <f t="shared" si="58"/>
        <v>610.58333333333337</v>
      </c>
      <c r="R54" s="26">
        <f t="shared" si="58"/>
        <v>660.91666666666663</v>
      </c>
      <c r="S54" s="26">
        <f t="shared" si="58"/>
        <v>689.16666666666663</v>
      </c>
      <c r="T54" s="26">
        <f t="shared" si="58"/>
        <v>340.58333333333331</v>
      </c>
      <c r="U54" s="26">
        <f t="shared" si="58"/>
        <v>579.33333333333337</v>
      </c>
      <c r="V54" s="26">
        <f t="shared" si="58"/>
        <v>304</v>
      </c>
      <c r="W54" s="26">
        <f t="shared" si="58"/>
        <v>601.33333333333337</v>
      </c>
      <c r="X54" s="26">
        <f t="shared" si="58"/>
        <v>727.5</v>
      </c>
      <c r="Y54" s="26">
        <f t="shared" si="58"/>
        <v>284.66666666666669</v>
      </c>
      <c r="Z54" s="26">
        <f t="shared" si="58"/>
        <v>729.83333333333337</v>
      </c>
      <c r="AA54" s="26">
        <f t="shared" si="58"/>
        <v>535.91666666666663</v>
      </c>
      <c r="AB54" s="26">
        <f t="shared" si="58"/>
        <v>268.58333333333331</v>
      </c>
      <c r="AC54" s="26">
        <f t="shared" si="58"/>
        <v>454.5</v>
      </c>
      <c r="AD54" s="26">
        <f t="shared" si="58"/>
        <v>267</v>
      </c>
      <c r="AE54" s="26">
        <f t="shared" si="58"/>
        <v>310.91666666666669</v>
      </c>
      <c r="AF54" s="26">
        <f t="shared" si="58"/>
        <v>222.16666666666666</v>
      </c>
      <c r="AG54" s="26">
        <f t="shared" si="58"/>
        <v>268.16666666666669</v>
      </c>
      <c r="AH54" s="26">
        <f t="shared" si="58"/>
        <v>425.25</v>
      </c>
      <c r="AI54" s="26">
        <f t="shared" si="58"/>
        <v>164.75</v>
      </c>
      <c r="AJ54" s="26">
        <f t="shared" si="58"/>
        <v>150.25</v>
      </c>
      <c r="AK54" s="26">
        <f t="shared" si="58"/>
        <v>138.16666666666666</v>
      </c>
      <c r="AL54" s="26">
        <f t="shared" si="58"/>
        <v>58.75</v>
      </c>
      <c r="AM54" s="26">
        <f t="shared" si="58"/>
        <v>106.91666666666667</v>
      </c>
      <c r="AN54" s="26">
        <f t="shared" si="58"/>
        <v>76.25</v>
      </c>
      <c r="AO54" s="26">
        <f t="shared" si="58"/>
        <v>47.666666666666664</v>
      </c>
      <c r="AP54" s="26">
        <f t="shared" si="58"/>
        <v>143</v>
      </c>
      <c r="AQ54" s="26">
        <f t="shared" si="58"/>
        <v>30.916666666666668</v>
      </c>
      <c r="AR54" s="26">
        <f t="shared" si="58"/>
        <v>34.083333333333336</v>
      </c>
      <c r="AS54" s="26">
        <f t="shared" si="58"/>
        <v>60.583333333333336</v>
      </c>
      <c r="AT54" s="26">
        <f t="shared" si="58"/>
        <v>67.5</v>
      </c>
      <c r="AU54" s="26">
        <f t="shared" si="58"/>
        <v>57.583333333333336</v>
      </c>
      <c r="AV54" s="26">
        <f t="shared" si="58"/>
        <v>59.166666666666664</v>
      </c>
      <c r="AW54" s="26">
        <f t="shared" si="58"/>
        <v>101.66666666666667</v>
      </c>
      <c r="AX54" s="26">
        <f t="shared" si="58"/>
        <v>66.083333333333329</v>
      </c>
      <c r="AY54" s="26">
        <f t="shared" si="58"/>
        <v>78.5</v>
      </c>
      <c r="AZ54" s="26">
        <f t="shared" si="58"/>
        <v>24.666666666666668</v>
      </c>
      <c r="BA54" s="26">
        <f t="shared" si="58"/>
        <v>30.083333333333332</v>
      </c>
      <c r="BB54" s="26">
        <f t="shared" si="58"/>
        <v>49.166666666666664</v>
      </c>
      <c r="BC54" s="26">
        <f t="shared" si="58"/>
        <v>79.75</v>
      </c>
      <c r="BD54" s="26">
        <f t="shared" si="58"/>
        <v>24.166666666666668</v>
      </c>
      <c r="BE54" s="26">
        <f t="shared" si="58"/>
        <v>48.25</v>
      </c>
      <c r="BF54" s="26">
        <f t="shared" si="58"/>
        <v>110.83333333333333</v>
      </c>
      <c r="BG54" s="26">
        <f t="shared" si="58"/>
        <v>45.833333333333336</v>
      </c>
      <c r="BH54" s="26">
        <f t="shared" si="58"/>
        <v>40.666666666666664</v>
      </c>
      <c r="BI54" s="26">
        <f t="shared" si="58"/>
        <v>93.75</v>
      </c>
      <c r="BJ54" s="26">
        <f t="shared" si="58"/>
        <v>30.916666666666668</v>
      </c>
      <c r="BK54" s="26">
        <f t="shared" si="58"/>
        <v>44.833333333333336</v>
      </c>
      <c r="BL54" s="26">
        <f t="shared" si="58"/>
        <v>12.25</v>
      </c>
      <c r="BM54" s="26">
        <f t="shared" si="58"/>
        <v>12.833333333333334</v>
      </c>
      <c r="BN54" s="26">
        <f t="shared" si="58"/>
        <v>45.166666666666664</v>
      </c>
      <c r="BO54" s="26">
        <f t="shared" si="58"/>
        <v>20.166666666666668</v>
      </c>
      <c r="BP54" s="26">
        <f>SUM(BP137:BP148)/12</f>
        <v>13.666666666666666</v>
      </c>
      <c r="BQ54" s="26">
        <f>SUM(BQ137:BQ148)/12</f>
        <v>20.083333333333332</v>
      </c>
      <c r="BR54" s="26">
        <f>SUM(BR137:BR148)/12</f>
        <v>17.25</v>
      </c>
      <c r="BS54" s="26">
        <f>SUM(BS137:BS148)/12</f>
        <v>9</v>
      </c>
      <c r="BT54" s="26">
        <f>SUM(BT137:BT148)/12</f>
        <v>12.333333333333334</v>
      </c>
      <c r="BU54" s="26">
        <f>SUM(BU137:BU148)/12</f>
        <v>23.583333333333332</v>
      </c>
      <c r="BV54" s="26">
        <f>SUM(BV137:BV148)/12</f>
        <v>8.0833333333333339</v>
      </c>
      <c r="BW54" s="26">
        <f>SUM(BW137:BW148)/12</f>
        <v>19.166666666666668</v>
      </c>
      <c r="BX54" s="26">
        <f>SUM(BX137:BX148)/12</f>
        <v>2.25</v>
      </c>
      <c r="BY54" s="26">
        <f>SUM(BY137:BY148)/12</f>
        <v>15.75</v>
      </c>
      <c r="BZ54" s="26">
        <f>SUM(BZ137:BZ148)/12</f>
        <v>15</v>
      </c>
      <c r="CA54" s="26">
        <f>SUM(CA137:CA148)/12</f>
        <v>30.916666666666668</v>
      </c>
      <c r="CB54" s="26">
        <f>SUM(CB137:CB148)/12</f>
        <v>28</v>
      </c>
      <c r="CC54" s="26">
        <f>SUM(CC137:CC148)/12</f>
        <v>13.666666666666666</v>
      </c>
      <c r="CD54" s="26">
        <f>SUM(CD137:CD148)/12</f>
        <v>23.333333333333332</v>
      </c>
      <c r="CE54" s="26">
        <f>SUM(CE137:CE148)/12</f>
        <v>2.9166666666666665</v>
      </c>
      <c r="CF54" s="26">
        <f>SUM(CF137:CF148)/12</f>
        <v>11.083333333333334</v>
      </c>
      <c r="CG54" s="26">
        <f>SUM(CG137:CG148)/12</f>
        <v>12.416666666666666</v>
      </c>
      <c r="CH54" s="26">
        <f>SUM(CH137:CH148)/12</f>
        <v>44.833333333333336</v>
      </c>
      <c r="CI54" s="26">
        <f>SUM(CI137:CI148)/12</f>
        <v>12.25</v>
      </c>
      <c r="CJ54" s="26">
        <f>SUM(CJ137:CJ148)/12</f>
        <v>18.083333333333332</v>
      </c>
      <c r="CK54" s="26">
        <f>SUM(CK137:CK148)/12</f>
        <v>5.583333333333333</v>
      </c>
      <c r="CL54" s="26">
        <f>SUM(CL137:CL148)/12</f>
        <v>15</v>
      </c>
      <c r="CM54" s="26">
        <f>SUM(CM137:CM148)/12</f>
        <v>14</v>
      </c>
      <c r="CN54" s="26">
        <f>SUM(CN137:CN148)/12</f>
        <v>17</v>
      </c>
      <c r="CO54" s="26">
        <f>SUM(CO137:CO148)/12</f>
        <v>7.416666666666667</v>
      </c>
      <c r="CP54" s="26">
        <f>SUM(CP137:CP148)/12</f>
        <v>8.0833333333333339</v>
      </c>
      <c r="CQ54" s="26">
        <f>SUM(CQ137:CQ148)/12</f>
        <v>17.916666666666668</v>
      </c>
      <c r="CR54" s="26">
        <f>SUM(CR137:CR148)/12</f>
        <v>5.416666666666667</v>
      </c>
      <c r="CS54" s="26">
        <f>SUM(CS137:CS148)/12</f>
        <v>36.833333333333336</v>
      </c>
      <c r="CT54" s="26">
        <f>SUM(CT137:CT148)/12</f>
        <v>1.25</v>
      </c>
      <c r="CU54" s="26">
        <f>SUM(CU137:CU148)/12</f>
        <v>5.416666666666667</v>
      </c>
      <c r="CV54" s="26">
        <f>SUM(CV137:CV148)/12</f>
        <v>8.25</v>
      </c>
      <c r="CW54" s="26">
        <f>SUM(CW137:CW148)/12</f>
        <v>3.25</v>
      </c>
      <c r="CX54" s="26">
        <f>SUM(CX137:CX148)/12</f>
        <v>13.666666666666666</v>
      </c>
      <c r="CY54" s="26">
        <f>SUM(CY137:CY148)/12</f>
        <v>5.333333333333333</v>
      </c>
      <c r="CZ54" s="26">
        <f>SUM(CZ137:CZ148)/12</f>
        <v>7.083333333333333</v>
      </c>
      <c r="DA54" s="26">
        <f>SUM(DA137:DA148)/12</f>
        <v>22.583333333333332</v>
      </c>
      <c r="DB54" s="26">
        <f>SUM(DB137:DB148)/12</f>
        <v>4.416666666666667</v>
      </c>
      <c r="DC54" s="26">
        <f>SUM(DC137:DC148)/12</f>
        <v>14.166666666666666</v>
      </c>
      <c r="DD54" s="26">
        <f>SUM(DD137:DD148)/12</f>
        <v>6.083333333333333</v>
      </c>
      <c r="DE54" s="26">
        <f>SUM(DE137:DE148)/12</f>
        <v>7.083333333333333</v>
      </c>
      <c r="DF54" s="26">
        <f>SUM(DF137:DF148)/12</f>
        <v>1.25</v>
      </c>
      <c r="DG54" s="26">
        <f>SUM(DG137:DG148)/12</f>
        <v>9.1666666666666661</v>
      </c>
      <c r="DH54" s="26">
        <f>SUM(DH137:DH148)/12</f>
        <v>5.166666666666667</v>
      </c>
      <c r="DI54" s="26">
        <f>SUM(DI137:DI148)/12</f>
        <v>8.4166666666666661</v>
      </c>
      <c r="DJ54" s="26">
        <f>SUM(DJ137:DJ148)/12</f>
        <v>2.1666666666666665</v>
      </c>
      <c r="DK54" s="26">
        <f>SUM(DK137:DK148)/12</f>
        <v>2.75</v>
      </c>
      <c r="DL54" s="26">
        <f>SUM(DL137:DL148)/12</f>
        <v>4.083333333333333</v>
      </c>
      <c r="DM54" s="26">
        <f>SUM(DM137:DM148)/12</f>
        <v>8.1666666666666661</v>
      </c>
      <c r="DN54" s="26">
        <f>SUM(DN137:DN148)/12</f>
        <v>1.8333333333333333</v>
      </c>
      <c r="DO54" s="26">
        <f>SUM(DO137:DO148)/12</f>
        <v>1.8333333333333333</v>
      </c>
      <c r="DP54" s="26">
        <f>SUM(DP137:DP148)/12</f>
        <v>3.3333333333333335</v>
      </c>
      <c r="DQ54" s="26">
        <f>SUM(DQ137:DQ148)/12</f>
        <v>7.25</v>
      </c>
      <c r="DR54" s="26">
        <f>SUM(DR137:DR148)/12</f>
        <v>12.666666666666666</v>
      </c>
      <c r="DS54" s="26">
        <f>SUM(DS137:DS148)/12</f>
        <v>5.666666666666667</v>
      </c>
      <c r="DT54" s="26">
        <f>SUM(DT137:DT148)/12</f>
        <v>5.25</v>
      </c>
      <c r="DU54" s="26">
        <f>SUM(DU137:DU148)/12</f>
        <v>1.3333333333333333</v>
      </c>
      <c r="DV54" s="26">
        <f>SUM(DV137:DV148)/12</f>
        <v>5.666666666666667</v>
      </c>
      <c r="DW54" s="26">
        <f>SUM(DW137:DW148)/12</f>
        <v>9.4166666666666661</v>
      </c>
      <c r="DX54" s="26">
        <f>SUM(DX137:DX148)/12</f>
        <v>3.75</v>
      </c>
      <c r="DY54" s="26">
        <f>SUM(DY137:DY148)/12</f>
        <v>0.5</v>
      </c>
      <c r="DZ54" s="26">
        <f>SUM(DZ137:DZ148)/12</f>
        <v>7.333333333333333</v>
      </c>
      <c r="EA54" s="26">
        <f>SUM(EA137:EA148)/12</f>
        <v>3.5833333333333335</v>
      </c>
      <c r="EB54" s="26">
        <f>SUM(EB137:EB148)/12</f>
        <v>3.1666666666666665</v>
      </c>
      <c r="EC54" s="26">
        <f>SUM(EC137:EC148)/12</f>
        <v>4.833333333333333</v>
      </c>
      <c r="ED54" s="26">
        <f>SUM(ED137:ED148)/12</f>
        <v>0.58333333333333337</v>
      </c>
      <c r="EE54" s="26">
        <f>SUM(EE137:EE148)/12</f>
        <v>7</v>
      </c>
      <c r="EF54" s="26">
        <f>SUM(EF137:EF148)/12</f>
        <v>3.1666666666666665</v>
      </c>
      <c r="EG54" s="26">
        <f>SUM(EG137:EG148)/12</f>
        <v>2.8333333333333335</v>
      </c>
      <c r="EH54" s="26">
        <f>SUM(EH137:EH148)/12</f>
        <v>7.333333333333333</v>
      </c>
      <c r="EI54" s="26">
        <f>SUM(EI137:EI148)/12</f>
        <v>0.41666666666666669</v>
      </c>
      <c r="EJ54" s="26">
        <f>SUM(EJ137:EJ148)/12</f>
        <v>8.9166666666666661</v>
      </c>
      <c r="EK54" s="26">
        <f>SUM(EK137:EK148)/12</f>
        <v>4.583333333333333</v>
      </c>
      <c r="EL54" s="26">
        <f>SUM(EL137:EL148)/12</f>
        <v>6.75</v>
      </c>
      <c r="EM54" s="26">
        <f>SUM(EM137:EM148)/12</f>
        <v>3.8333333333333335</v>
      </c>
      <c r="EN54" s="26">
        <f>SUM(EN137:EN148)/12</f>
        <v>0.5</v>
      </c>
      <c r="EO54" s="26">
        <f>SUM(EO137:EO148)/12</f>
        <v>2.4166666666666665</v>
      </c>
      <c r="EP54" s="26">
        <f>SUM(EP137:EP148)/12</f>
        <v>3.1666666666666665</v>
      </c>
      <c r="EQ54" s="26">
        <f>SUM(EQ137:EQ148)/12</f>
        <v>5.25</v>
      </c>
      <c r="ER54" s="26">
        <f>SUM(ER137:ER148)/12</f>
        <v>2.5</v>
      </c>
      <c r="ES54" s="26">
        <f>SUM(ES137:ES148)/12</f>
        <v>3.5</v>
      </c>
      <c r="ET54" s="26">
        <f>SUM(ET137:ET148)/12</f>
        <v>3.5833333333333335</v>
      </c>
      <c r="EU54" s="26">
        <f>SUM(EU137:EU148)/12</f>
        <v>4</v>
      </c>
    </row>
    <row r="55" spans="1:151" x14ac:dyDescent="0.2">
      <c r="A55" s="2">
        <f t="shared" si="53"/>
        <v>2011</v>
      </c>
      <c r="B55" s="8"/>
      <c r="C55" s="26">
        <f>SUM(C150:C161)/12</f>
        <v>76240.333333333328</v>
      </c>
      <c r="D55" s="26">
        <f>SUM(D150:D161)/12</f>
        <v>35364.5</v>
      </c>
      <c r="E55" s="26">
        <f t="shared" ref="E55:BO55" si="59">SUM(E150:E161)/12</f>
        <v>7566.583333333333</v>
      </c>
      <c r="F55" s="26">
        <f t="shared" si="59"/>
        <v>4162.083333333333</v>
      </c>
      <c r="G55" s="26">
        <f t="shared" si="59"/>
        <v>3777.0833333333335</v>
      </c>
      <c r="H55" s="26">
        <f t="shared" si="59"/>
        <v>4083.25</v>
      </c>
      <c r="I55" s="26">
        <f t="shared" si="59"/>
        <v>4825.5</v>
      </c>
      <c r="J55" s="26">
        <f t="shared" si="59"/>
        <v>1708.5</v>
      </c>
      <c r="K55" s="26">
        <f t="shared" si="59"/>
        <v>2786.5833333333335</v>
      </c>
      <c r="L55" s="26">
        <f t="shared" si="59"/>
        <v>1619.75</v>
      </c>
      <c r="M55" s="26">
        <f t="shared" si="59"/>
        <v>1559.1666666666667</v>
      </c>
      <c r="N55" s="26">
        <f t="shared" si="59"/>
        <v>1451.1666666666667</v>
      </c>
      <c r="O55" s="26">
        <f t="shared" si="59"/>
        <v>720</v>
      </c>
      <c r="P55" s="26">
        <f t="shared" si="59"/>
        <v>851.25</v>
      </c>
      <c r="Q55" s="26">
        <f t="shared" si="59"/>
        <v>503.66666666666669</v>
      </c>
      <c r="R55" s="26">
        <f t="shared" si="59"/>
        <v>645.75</v>
      </c>
      <c r="S55" s="26">
        <f t="shared" si="59"/>
        <v>531.83333333333337</v>
      </c>
      <c r="T55" s="26">
        <f t="shared" si="59"/>
        <v>333.66666666666669</v>
      </c>
      <c r="U55" s="26">
        <f t="shared" si="59"/>
        <v>609.66666666666663</v>
      </c>
      <c r="V55" s="26">
        <f t="shared" si="59"/>
        <v>278.83333333333331</v>
      </c>
      <c r="W55" s="26">
        <f t="shared" si="59"/>
        <v>613.33333333333337</v>
      </c>
      <c r="X55" s="26">
        <f t="shared" si="59"/>
        <v>652.33333333333337</v>
      </c>
      <c r="Y55" s="26">
        <f t="shared" si="59"/>
        <v>294</v>
      </c>
      <c r="Z55" s="26">
        <f t="shared" si="59"/>
        <v>705.25</v>
      </c>
      <c r="AA55" s="26">
        <f t="shared" si="59"/>
        <v>565.58333333333337</v>
      </c>
      <c r="AB55" s="26">
        <f t="shared" si="59"/>
        <v>278</v>
      </c>
      <c r="AC55" s="26">
        <f t="shared" si="59"/>
        <v>465.66666666666669</v>
      </c>
      <c r="AD55" s="26">
        <f t="shared" si="59"/>
        <v>247.16666666666666</v>
      </c>
      <c r="AE55" s="26">
        <f t="shared" si="59"/>
        <v>304.08333333333331</v>
      </c>
      <c r="AF55" s="26">
        <f t="shared" si="59"/>
        <v>201.08333333333334</v>
      </c>
      <c r="AG55" s="26">
        <f t="shared" si="59"/>
        <v>246.66666666666666</v>
      </c>
      <c r="AH55" s="26">
        <f t="shared" si="59"/>
        <v>447.25</v>
      </c>
      <c r="AI55" s="26">
        <f t="shared" si="59"/>
        <v>164.25</v>
      </c>
      <c r="AJ55" s="26">
        <f t="shared" si="59"/>
        <v>147.16666666666666</v>
      </c>
      <c r="AK55" s="26">
        <f t="shared" si="59"/>
        <v>146.75</v>
      </c>
      <c r="AL55" s="26">
        <f t="shared" si="59"/>
        <v>54.416666666666664</v>
      </c>
      <c r="AM55" s="26">
        <f t="shared" si="59"/>
        <v>115.91666666666667</v>
      </c>
      <c r="AN55" s="26">
        <f t="shared" si="59"/>
        <v>79.916666666666671</v>
      </c>
      <c r="AO55" s="26">
        <f t="shared" si="59"/>
        <v>65.083333333333329</v>
      </c>
      <c r="AP55" s="26">
        <f t="shared" si="59"/>
        <v>178.33333333333334</v>
      </c>
      <c r="AQ55" s="26">
        <f t="shared" si="59"/>
        <v>31.916666666666668</v>
      </c>
      <c r="AR55" s="26">
        <f t="shared" si="59"/>
        <v>29.583333333333332</v>
      </c>
      <c r="AS55" s="26">
        <f t="shared" si="59"/>
        <v>66</v>
      </c>
      <c r="AT55" s="26">
        <f t="shared" si="59"/>
        <v>71.666666666666671</v>
      </c>
      <c r="AU55" s="26">
        <f t="shared" si="59"/>
        <v>44.666666666666664</v>
      </c>
      <c r="AV55" s="26">
        <f t="shared" si="59"/>
        <v>47</v>
      </c>
      <c r="AW55" s="26">
        <f t="shared" si="59"/>
        <v>92.666666666666671</v>
      </c>
      <c r="AX55" s="26">
        <f t="shared" si="59"/>
        <v>67.75</v>
      </c>
      <c r="AY55" s="26">
        <f t="shared" si="59"/>
        <v>73.75</v>
      </c>
      <c r="AZ55" s="26">
        <f t="shared" si="59"/>
        <v>22.916666666666668</v>
      </c>
      <c r="BA55" s="26">
        <f t="shared" si="59"/>
        <v>32</v>
      </c>
      <c r="BB55" s="26">
        <f t="shared" si="59"/>
        <v>61.666666666666664</v>
      </c>
      <c r="BC55" s="26">
        <f t="shared" si="59"/>
        <v>68.916666666666671</v>
      </c>
      <c r="BD55" s="26">
        <f t="shared" si="59"/>
        <v>20.75</v>
      </c>
      <c r="BE55" s="26">
        <f t="shared" si="59"/>
        <v>51.416666666666664</v>
      </c>
      <c r="BF55" s="26">
        <f t="shared" si="59"/>
        <v>112.75</v>
      </c>
      <c r="BG55" s="26">
        <f t="shared" si="59"/>
        <v>43.666666666666664</v>
      </c>
      <c r="BH55" s="26">
        <f t="shared" si="59"/>
        <v>31.5</v>
      </c>
      <c r="BI55" s="26">
        <f t="shared" si="59"/>
        <v>87.166666666666671</v>
      </c>
      <c r="BJ55" s="26">
        <f t="shared" si="59"/>
        <v>30.583333333333332</v>
      </c>
      <c r="BK55" s="26">
        <f t="shared" si="59"/>
        <v>51.5</v>
      </c>
      <c r="BL55" s="26">
        <f t="shared" si="59"/>
        <v>13.416666666666666</v>
      </c>
      <c r="BM55" s="26">
        <f t="shared" si="59"/>
        <v>5.25</v>
      </c>
      <c r="BN55" s="26">
        <f t="shared" si="59"/>
        <v>39.75</v>
      </c>
      <c r="BO55" s="26">
        <f t="shared" si="59"/>
        <v>14.75</v>
      </c>
      <c r="BP55" s="26">
        <f>SUM(BP150:BP161)/12</f>
        <v>16.916666666666668</v>
      </c>
      <c r="BQ55" s="26">
        <f>SUM(BQ150:BQ161)/12</f>
        <v>20.916666666666668</v>
      </c>
      <c r="BR55" s="26">
        <f>SUM(BR150:BR161)/12</f>
        <v>17.666666666666668</v>
      </c>
      <c r="BS55" s="26">
        <f>SUM(BS150:BS161)/12</f>
        <v>10.416666666666666</v>
      </c>
      <c r="BT55" s="26">
        <f>SUM(BT150:BT161)/12</f>
        <v>13.666666666666666</v>
      </c>
      <c r="BU55" s="26">
        <f>SUM(BU150:BU161)/12</f>
        <v>23.083333333333332</v>
      </c>
      <c r="BV55" s="26">
        <f>SUM(BV150:BV161)/12</f>
        <v>6.583333333333333</v>
      </c>
      <c r="BW55" s="26">
        <f>SUM(BW150:BW161)/12</f>
        <v>21.5</v>
      </c>
      <c r="BX55" s="26">
        <f>SUM(BX150:BX161)/12</f>
        <v>2.5833333333333335</v>
      </c>
      <c r="BY55" s="26">
        <f>SUM(BY150:BY161)/12</f>
        <v>26.333333333333332</v>
      </c>
      <c r="BZ55" s="26">
        <f>SUM(BZ150:BZ161)/12</f>
        <v>19.666666666666668</v>
      </c>
      <c r="CA55" s="26">
        <f>SUM(CA150:CA161)/12</f>
        <v>15.916666666666666</v>
      </c>
      <c r="CB55" s="26">
        <f>SUM(CB150:CB161)/12</f>
        <v>25.75</v>
      </c>
      <c r="CC55" s="26">
        <f>SUM(CC150:CC161)/12</f>
        <v>12.75</v>
      </c>
      <c r="CD55" s="26">
        <f>SUM(CD150:CD161)/12</f>
        <v>22.833333333333332</v>
      </c>
      <c r="CE55" s="26">
        <f>SUM(CE150:CE161)/12</f>
        <v>4.5</v>
      </c>
      <c r="CF55" s="26">
        <f>SUM(CF150:CF161)/12</f>
        <v>13.333333333333334</v>
      </c>
      <c r="CG55" s="26">
        <f>SUM(CG150:CG161)/12</f>
        <v>15.666666666666666</v>
      </c>
      <c r="CH55" s="26">
        <f>SUM(CH150:CH161)/12</f>
        <v>33.333333333333336</v>
      </c>
      <c r="CI55" s="26">
        <f>SUM(CI150:CI161)/12</f>
        <v>16.25</v>
      </c>
      <c r="CJ55" s="26">
        <f>SUM(CJ150:CJ161)/12</f>
        <v>18.833333333333332</v>
      </c>
      <c r="CK55" s="26">
        <f>SUM(CK150:CK161)/12</f>
        <v>6</v>
      </c>
      <c r="CL55" s="26">
        <f>SUM(CL150:CL161)/12</f>
        <v>10.25</v>
      </c>
      <c r="CM55" s="26">
        <f>SUM(CM150:CM161)/12</f>
        <v>13.5</v>
      </c>
      <c r="CN55" s="26">
        <f>SUM(CN150:CN161)/12</f>
        <v>11.916666666666666</v>
      </c>
      <c r="CO55" s="26">
        <f>SUM(CO150:CO161)/12</f>
        <v>3.3333333333333335</v>
      </c>
      <c r="CP55" s="26">
        <f>SUM(CP150:CP161)/12</f>
        <v>6.083333333333333</v>
      </c>
      <c r="CQ55" s="26">
        <f>SUM(CQ150:CQ161)/12</f>
        <v>20.25</v>
      </c>
      <c r="CR55" s="26">
        <f>SUM(CR150:CR161)/12</f>
        <v>5.416666666666667</v>
      </c>
      <c r="CS55" s="26">
        <f>SUM(CS150:CS161)/12</f>
        <v>42.166666666666664</v>
      </c>
      <c r="CT55" s="26">
        <f>SUM(CT150:CT161)/12</f>
        <v>1.3333333333333333</v>
      </c>
      <c r="CU55" s="26">
        <f>SUM(CU150:CU161)/12</f>
        <v>4.083333333333333</v>
      </c>
      <c r="CV55" s="26">
        <f>SUM(CV150:CV161)/12</f>
        <v>9.5833333333333339</v>
      </c>
      <c r="CW55" s="26">
        <f>SUM(CW150:CW161)/12</f>
        <v>13.25</v>
      </c>
      <c r="CX55" s="26"/>
      <c r="CY55" s="26">
        <f>SUM(CY150:CY161)/12</f>
        <v>6.166666666666667</v>
      </c>
      <c r="CZ55" s="26">
        <f>SUM(CZ150:CZ161)/12</f>
        <v>9.75</v>
      </c>
      <c r="DA55" s="26">
        <f>SUM(DA150:DA161)/12</f>
        <v>8.3333333333333339</v>
      </c>
      <c r="DB55" s="26">
        <f>SUM(DB150:DB161)/12</f>
        <v>5.916666666666667</v>
      </c>
      <c r="DC55" s="26">
        <f>SUM(DC150:DC161)/12</f>
        <v>11.666666666666666</v>
      </c>
      <c r="DD55" s="26">
        <f>SUM(DD150:DD161)/12</f>
        <v>6</v>
      </c>
      <c r="DE55" s="26">
        <f>SUM(DE150:DE161)/12</f>
        <v>7.916666666666667</v>
      </c>
      <c r="DF55" s="26">
        <f>SUM(DF150:DF161)/12</f>
        <v>1</v>
      </c>
      <c r="DG55" s="26">
        <f>SUM(DG150:DG161)/12</f>
        <v>10.333333333333334</v>
      </c>
      <c r="DH55" s="26">
        <f>SUM(DH150:DH161)/12</f>
        <v>4.833333333333333</v>
      </c>
      <c r="DI55" s="26">
        <f>SUM(DI150:DI161)/12</f>
        <v>6.333333333333333</v>
      </c>
      <c r="DJ55" s="26">
        <f>SUM(DJ150:DJ161)/12</f>
        <v>4.916666666666667</v>
      </c>
      <c r="DK55" s="26">
        <f>SUM(DK150:DK161)/12</f>
        <v>2.6666666666666665</v>
      </c>
      <c r="DL55" s="26">
        <f>SUM(DL150:DL161)/12</f>
        <v>2.0833333333333335</v>
      </c>
      <c r="DM55" s="26">
        <f>SUM(DM150:DM161)/12</f>
        <v>5.083333333333333</v>
      </c>
      <c r="DN55" s="26">
        <f>SUM(DN150:DN161)/12</f>
        <v>1.25</v>
      </c>
      <c r="DO55" s="26">
        <f>SUM(DO150:DO161)/12</f>
        <v>1.6666666666666667</v>
      </c>
      <c r="DP55" s="26">
        <f>SUM(DP150:DP161)/12</f>
        <v>1.4166666666666667</v>
      </c>
      <c r="DQ55" s="26">
        <f>SUM(DQ150:DQ161)/12</f>
        <v>5.833333333333333</v>
      </c>
      <c r="DR55" s="26">
        <f>SUM(DR150:DR161)/12</f>
        <v>10.833333333333334</v>
      </c>
      <c r="DS55" s="26">
        <f>SUM(DS150:DS161)/12</f>
        <v>7.916666666666667</v>
      </c>
      <c r="DT55" s="26">
        <f>SUM(DT150:DT161)/12</f>
        <v>6.5</v>
      </c>
      <c r="DU55" s="26">
        <f>SUM(DU150:DU161)/12</f>
        <v>1.0833333333333333</v>
      </c>
      <c r="DV55" s="26">
        <f>SUM(DV150:DV161)/12</f>
        <v>3.5</v>
      </c>
      <c r="DW55" s="26">
        <f>SUM(DW150:DW161)/12</f>
        <v>7</v>
      </c>
      <c r="DX55" s="26">
        <f>SUM(DX150:DX161)/12</f>
        <v>4.666666666666667</v>
      </c>
      <c r="DY55" s="26">
        <f>SUM(DY150:DY161)/12</f>
        <v>1.3333333333333333</v>
      </c>
      <c r="DZ55" s="26">
        <f>SUM(DZ150:DZ161)/12</f>
        <v>6.083333333333333</v>
      </c>
      <c r="EA55" s="26">
        <f>SUM(EA150:EA161)/12</f>
        <v>4.916666666666667</v>
      </c>
      <c r="EB55" s="26">
        <f>SUM(EB150:EB161)/12</f>
        <v>2.75</v>
      </c>
      <c r="EC55" s="26">
        <f>SUM(EC150:EC161)/12</f>
        <v>4.583333333333333</v>
      </c>
      <c r="ED55" s="26">
        <f>SUM(ED150:ED161)/12</f>
        <v>0.83333333333333337</v>
      </c>
      <c r="EE55" s="26">
        <f>SUM(EE150:EE161)/12</f>
        <v>5.083333333333333</v>
      </c>
      <c r="EF55" s="26">
        <f>SUM(EF150:EF161)/12</f>
        <v>3.1666666666666665</v>
      </c>
      <c r="EG55" s="26">
        <f>SUM(EG150:EG161)/12</f>
        <v>4.416666666666667</v>
      </c>
      <c r="EH55" s="26">
        <f>SUM(EH150:EH161)/12</f>
        <v>7.916666666666667</v>
      </c>
      <c r="EI55" s="26">
        <f>SUM(EI150:EI161)/12</f>
        <v>8.3333333333333329E-2</v>
      </c>
      <c r="EJ55" s="26">
        <f>SUM(EJ150:EJ161)/12</f>
        <v>5.25</v>
      </c>
      <c r="EK55" s="26">
        <f>SUM(EK150:EK161)/12</f>
        <v>4.666666666666667</v>
      </c>
      <c r="EL55" s="26">
        <f>SUM(EL150:EL161)/12</f>
        <v>7.416666666666667</v>
      </c>
      <c r="EM55" s="26">
        <f>SUM(EM150:EM161)/12</f>
        <v>2.25</v>
      </c>
      <c r="EN55" s="26">
        <f>SUM(EN150:EN161)/12</f>
        <v>1</v>
      </c>
      <c r="EO55" s="26">
        <f>SUM(EO150:EO161)/12</f>
        <v>2.1666666666666665</v>
      </c>
      <c r="EP55" s="26">
        <f>SUM(EP150:EP161)/12</f>
        <v>1.75</v>
      </c>
      <c r="EQ55" s="26">
        <f>SUM(EQ150:EQ161)/12</f>
        <v>6.666666666666667</v>
      </c>
      <c r="ER55" s="26">
        <f>SUM(ER150:ER161)/12</f>
        <v>5.833333333333333</v>
      </c>
      <c r="ES55" s="26">
        <f>SUM(ES150:ES161)/12</f>
        <v>4.333333333333333</v>
      </c>
      <c r="ET55" s="26">
        <f>SUM(ET150:ET161)/12</f>
        <v>3.4166666666666665</v>
      </c>
      <c r="EU55" s="26">
        <f>SUM(EU150:EU161)/12</f>
        <v>2.25</v>
      </c>
    </row>
    <row r="56" spans="1:151" x14ac:dyDescent="0.2">
      <c r="A56" s="2">
        <f t="shared" si="53"/>
        <v>2010</v>
      </c>
      <c r="B56" s="8"/>
      <c r="C56" s="26">
        <f>SUM(C163:C174)/12</f>
        <v>77351</v>
      </c>
      <c r="D56" s="26">
        <f>SUM(D163:D174)/12</f>
        <v>36460.916666666664</v>
      </c>
      <c r="E56" s="26">
        <f t="shared" ref="E56:BO56" si="60">SUM(E163:E174)/12</f>
        <v>7779.25</v>
      </c>
      <c r="F56" s="26">
        <f t="shared" si="60"/>
        <v>4136.75</v>
      </c>
      <c r="G56" s="26">
        <f t="shared" si="60"/>
        <v>4093.9166666666665</v>
      </c>
      <c r="H56" s="26">
        <f t="shared" si="60"/>
        <v>3994.9166666666665</v>
      </c>
      <c r="I56" s="26">
        <f t="shared" si="60"/>
        <v>4783.083333333333</v>
      </c>
      <c r="J56" s="26">
        <f t="shared" si="60"/>
        <v>1724.4166666666667</v>
      </c>
      <c r="K56" s="26">
        <f t="shared" si="60"/>
        <v>2808.75</v>
      </c>
      <c r="L56" s="26">
        <f t="shared" si="60"/>
        <v>1706.1666666666667</v>
      </c>
      <c r="M56" s="26">
        <f t="shared" si="60"/>
        <v>1679.5</v>
      </c>
      <c r="N56" s="26">
        <f t="shared" si="60"/>
        <v>1437.75</v>
      </c>
      <c r="O56" s="26">
        <f t="shared" si="60"/>
        <v>722</v>
      </c>
      <c r="P56" s="26">
        <f t="shared" si="60"/>
        <v>922.08333333333337</v>
      </c>
      <c r="Q56" s="26">
        <f t="shared" si="60"/>
        <v>484.33333333333331</v>
      </c>
      <c r="R56" s="26">
        <f t="shared" si="60"/>
        <v>608.66666666666663</v>
      </c>
      <c r="S56" s="26">
        <f t="shared" si="60"/>
        <v>459.91666666666669</v>
      </c>
      <c r="T56" s="26">
        <f t="shared" si="60"/>
        <v>242.16666666666666</v>
      </c>
      <c r="U56" s="26">
        <f t="shared" si="60"/>
        <v>662.66666666666663</v>
      </c>
      <c r="V56" s="26">
        <f t="shared" si="60"/>
        <v>257.58333333333331</v>
      </c>
      <c r="W56" s="26">
        <f t="shared" si="60"/>
        <v>675.66666666666663</v>
      </c>
      <c r="X56" s="26">
        <f t="shared" si="60"/>
        <v>533.33333333333337</v>
      </c>
      <c r="Y56" s="26">
        <f t="shared" si="60"/>
        <v>281.58333333333331</v>
      </c>
      <c r="Z56" s="26">
        <f t="shared" si="60"/>
        <v>676</v>
      </c>
      <c r="AA56" s="26">
        <f t="shared" si="60"/>
        <v>616.41666666666663</v>
      </c>
      <c r="AB56" s="26">
        <f t="shared" si="60"/>
        <v>292.25</v>
      </c>
      <c r="AC56" s="26">
        <f t="shared" si="60"/>
        <v>522.58333333333337</v>
      </c>
      <c r="AD56" s="26">
        <f t="shared" si="60"/>
        <v>198.58333333333334</v>
      </c>
      <c r="AE56" s="26">
        <f t="shared" si="60"/>
        <v>342.25</v>
      </c>
      <c r="AF56" s="26">
        <f t="shared" si="60"/>
        <v>191.75</v>
      </c>
      <c r="AG56" s="26">
        <f t="shared" si="60"/>
        <v>253.83333333333334</v>
      </c>
      <c r="AH56" s="26">
        <f t="shared" si="60"/>
        <v>470.25</v>
      </c>
      <c r="AI56" s="26">
        <f t="shared" si="60"/>
        <v>174.08333333333334</v>
      </c>
      <c r="AJ56" s="26">
        <f t="shared" si="60"/>
        <v>152.41666666666666</v>
      </c>
      <c r="AK56" s="26">
        <f t="shared" si="60"/>
        <v>126.5</v>
      </c>
      <c r="AL56" s="26">
        <f t="shared" si="60"/>
        <v>50.166666666666664</v>
      </c>
      <c r="AM56" s="26">
        <f t="shared" si="60"/>
        <v>125.25</v>
      </c>
      <c r="AN56" s="26">
        <f t="shared" si="60"/>
        <v>72.166666666666671</v>
      </c>
      <c r="AO56" s="26">
        <f t="shared" si="60"/>
        <v>10.5</v>
      </c>
      <c r="AP56" s="26">
        <f t="shared" si="60"/>
        <v>168.83333333333334</v>
      </c>
      <c r="AQ56" s="26">
        <f t="shared" si="60"/>
        <v>25.666666666666668</v>
      </c>
      <c r="AR56" s="26">
        <f t="shared" si="60"/>
        <v>24.166666666666668</v>
      </c>
      <c r="AS56" s="26">
        <f t="shared" si="60"/>
        <v>64.25</v>
      </c>
      <c r="AT56" s="26">
        <f t="shared" si="60"/>
        <v>69.416666666666671</v>
      </c>
      <c r="AU56" s="26">
        <f t="shared" si="60"/>
        <v>37.166666666666664</v>
      </c>
      <c r="AV56" s="26">
        <f t="shared" si="60"/>
        <v>33.916666666666664</v>
      </c>
      <c r="AW56" s="26">
        <f t="shared" si="60"/>
        <v>68.25</v>
      </c>
      <c r="AX56" s="26">
        <f t="shared" si="60"/>
        <v>72.083333333333329</v>
      </c>
      <c r="AY56" s="26">
        <f t="shared" si="60"/>
        <v>70.333333333333329</v>
      </c>
      <c r="AZ56" s="26">
        <f t="shared" si="60"/>
        <v>26.583333333333332</v>
      </c>
      <c r="BA56" s="26">
        <f t="shared" si="60"/>
        <v>29.416666666666668</v>
      </c>
      <c r="BB56" s="26">
        <f t="shared" si="60"/>
        <v>54.916666666666664</v>
      </c>
      <c r="BC56" s="26">
        <f t="shared" si="60"/>
        <v>72.166666666666671</v>
      </c>
      <c r="BD56" s="26">
        <f t="shared" si="60"/>
        <v>25</v>
      </c>
      <c r="BE56" s="26">
        <f t="shared" si="60"/>
        <v>53</v>
      </c>
      <c r="BF56" s="26">
        <f t="shared" si="60"/>
        <v>116.08333333333333</v>
      </c>
      <c r="BG56" s="26">
        <f t="shared" si="60"/>
        <v>38.5</v>
      </c>
      <c r="BH56" s="26">
        <f t="shared" si="60"/>
        <v>25.416666666666668</v>
      </c>
      <c r="BI56" s="26">
        <f t="shared" si="60"/>
        <v>69.666666666666671</v>
      </c>
      <c r="BJ56" s="26">
        <f t="shared" si="60"/>
        <v>31.583333333333332</v>
      </c>
      <c r="BK56" s="26">
        <f t="shared" si="60"/>
        <v>52.833333333333336</v>
      </c>
      <c r="BL56" s="26">
        <f t="shared" si="60"/>
        <v>14.416666666666666</v>
      </c>
      <c r="BM56" s="26">
        <f t="shared" si="60"/>
        <v>3.75</v>
      </c>
      <c r="BN56" s="26">
        <f t="shared" si="60"/>
        <v>45.916666666666664</v>
      </c>
      <c r="BO56" s="26">
        <f t="shared" si="60"/>
        <v>16.333333333333332</v>
      </c>
      <c r="BP56" s="26">
        <f>SUM(BP163:BP174)/12</f>
        <v>8.1666666666666661</v>
      </c>
      <c r="BQ56" s="26">
        <f>SUM(BQ163:BQ174)/12</f>
        <v>21.916666666666668</v>
      </c>
      <c r="BR56" s="26">
        <f>SUM(BR163:BR174)/12</f>
        <v>11.166666666666666</v>
      </c>
      <c r="BS56" s="26">
        <f>SUM(BS163:BS174)/12</f>
        <v>15.416666666666666</v>
      </c>
      <c r="BT56" s="26">
        <f>SUM(BT163:BT174)/12</f>
        <v>15</v>
      </c>
      <c r="BU56" s="26">
        <f>SUM(BU163:BU174)/12</f>
        <v>25.416666666666668</v>
      </c>
      <c r="BV56" s="26">
        <f>SUM(BV163:BV174)/12</f>
        <v>6.75</v>
      </c>
      <c r="BW56" s="26">
        <f>SUM(BW163:BW174)/12</f>
        <v>26.916666666666668</v>
      </c>
      <c r="BX56" s="26">
        <f>SUM(BX163:BX174)/12</f>
        <v>4.083333333333333</v>
      </c>
      <c r="BY56" s="26">
        <f>SUM(BY163:BY174)/12</f>
        <v>21.75</v>
      </c>
      <c r="BZ56" s="26">
        <f>SUM(BZ163:BZ174)/12</f>
        <v>7.166666666666667</v>
      </c>
      <c r="CA56" s="26">
        <f>SUM(CA163:CA174)/12</f>
        <v>3.25</v>
      </c>
      <c r="CB56" s="26">
        <f>SUM(CB163:CB174)/12</f>
        <v>22</v>
      </c>
      <c r="CC56" s="26">
        <f>SUM(CC163:CC174)/12</f>
        <v>14.583333333333334</v>
      </c>
      <c r="CD56" s="26">
        <f>SUM(CD163:CD174)/12</f>
        <v>19</v>
      </c>
      <c r="CE56" s="26">
        <f>SUM(CE163:CE174)/12</f>
        <v>7.333333333333333</v>
      </c>
      <c r="CF56" s="26">
        <f>SUM(CF163:CF174)/12</f>
        <v>15.916666666666666</v>
      </c>
      <c r="CG56" s="26">
        <f>SUM(CG163:CG174)/12</f>
        <v>11.666666666666666</v>
      </c>
      <c r="CH56" s="26">
        <f>SUM(CH163:CH174)/12</f>
        <v>9.3333333333333339</v>
      </c>
      <c r="CI56" s="26">
        <f>SUM(CI163:CI174)/12</f>
        <v>17.333333333333332</v>
      </c>
      <c r="CJ56" s="26">
        <f>SUM(CJ163:CJ174)/12</f>
        <v>22.25</v>
      </c>
      <c r="CK56" s="26">
        <f>SUM(CK163:CK174)/12</f>
        <v>6.5</v>
      </c>
      <c r="CL56" s="26">
        <f>SUM(CL163:CL174)/12</f>
        <v>10.333333333333334</v>
      </c>
      <c r="CM56" s="26">
        <f>SUM(CM163:CM174)/12</f>
        <v>9.25</v>
      </c>
      <c r="CN56" s="26">
        <f>SUM(CN163:CN174)/12</f>
        <v>12.916666666666666</v>
      </c>
      <c r="CO56" s="26">
        <f>SUM(CO163:CO174)/12</f>
        <v>2.5</v>
      </c>
      <c r="CP56" s="26">
        <f>SUM(CP163:CP174)/12</f>
        <v>5.416666666666667</v>
      </c>
      <c r="CQ56" s="26">
        <f>SUM(CQ163:CQ174)/12</f>
        <v>22.083333333333332</v>
      </c>
      <c r="CR56" s="26">
        <f>SUM(CR163:CR174)/12</f>
        <v>5.333333333333333</v>
      </c>
      <c r="CS56" s="26">
        <f>SUM(CS163:CS174)/12</f>
        <v>40.5</v>
      </c>
      <c r="CT56" s="26">
        <f>SUM(CT163:CT174)/12</f>
        <v>1.4166666666666667</v>
      </c>
      <c r="CU56" s="26">
        <f>SUM(CU163:CU174)/12</f>
        <v>4.416666666666667</v>
      </c>
      <c r="CV56" s="26">
        <f>SUM(CV163:CV174)/12</f>
        <v>10.75</v>
      </c>
      <c r="CW56" s="26">
        <f>SUM(CW163:CW174)/12</f>
        <v>3.0833333333333335</v>
      </c>
      <c r="CX56" s="26"/>
      <c r="CY56" s="26">
        <f>SUM(CY163:CY174)/12</f>
        <v>8.75</v>
      </c>
      <c r="CZ56" s="26">
        <f>SUM(CZ163:CZ174)/12</f>
        <v>5.583333333333333</v>
      </c>
      <c r="DA56" s="26">
        <f>SUM(DA163:DA174)/12</f>
        <v>1.5</v>
      </c>
      <c r="DB56" s="26">
        <f>SUM(DB163:DB174)/12</f>
        <v>8.5833333333333339</v>
      </c>
      <c r="DC56" s="26">
        <f>SUM(DC163:DC174)/12</f>
        <v>12.75</v>
      </c>
      <c r="DD56" s="26">
        <f>SUM(DD163:DD174)/12</f>
        <v>7.75</v>
      </c>
      <c r="DE56" s="26">
        <f>SUM(DE163:DE174)/12</f>
        <v>5.416666666666667</v>
      </c>
      <c r="DF56" s="26">
        <f>SUM(DF163:DF174)/12</f>
        <v>1.25</v>
      </c>
      <c r="DG56" s="26">
        <f>SUM(DG163:DG174)/12</f>
        <v>10.916666666666666</v>
      </c>
      <c r="DH56" s="26">
        <f>SUM(DH163:DH174)/12</f>
        <v>6.083333333333333</v>
      </c>
      <c r="DI56" s="26">
        <f>SUM(DI163:DI174)/12</f>
        <v>5.583333333333333</v>
      </c>
      <c r="DJ56" s="26">
        <f>SUM(DJ163:DJ174)/12</f>
        <v>3</v>
      </c>
      <c r="DK56" s="26">
        <f>SUM(DK163:DK174)/12</f>
        <v>3.25</v>
      </c>
      <c r="DL56" s="26">
        <f>SUM(DL163:DL174)/12</f>
        <v>3</v>
      </c>
      <c r="DM56" s="26">
        <f>SUM(DM163:DM174)/12</f>
        <v>6.833333333333333</v>
      </c>
      <c r="DN56" s="26">
        <f>SUM(DN163:DN174)/12</f>
        <v>0.66666666666666663</v>
      </c>
      <c r="DO56" s="26">
        <f>SUM(DO163:DO174)/12</f>
        <v>3.0833333333333335</v>
      </c>
      <c r="DP56" s="26">
        <f>SUM(DP163:DP174)/12</f>
        <v>5.583333333333333</v>
      </c>
      <c r="DQ56" s="26">
        <f>SUM(DQ163:DQ174)/12</f>
        <v>7.666666666666667</v>
      </c>
      <c r="DR56" s="26">
        <f>SUM(DR163:DR174)/12</f>
        <v>3</v>
      </c>
      <c r="DS56" s="26">
        <f>SUM(DS163:DS174)/12</f>
        <v>9.8333333333333339</v>
      </c>
      <c r="DT56" s="26">
        <f>SUM(DT163:DT174)/12</f>
        <v>7.916666666666667</v>
      </c>
      <c r="DU56" s="26">
        <f>SUM(DU163:DU174)/12</f>
        <v>1.6666666666666667</v>
      </c>
      <c r="DV56" s="26">
        <f>SUM(DV163:DV174)/12</f>
        <v>6.833333333333333</v>
      </c>
      <c r="DW56" s="26">
        <f>SUM(DW163:DW174)/12</f>
        <v>5.75</v>
      </c>
      <c r="DX56" s="26">
        <f>SUM(DX163:DX174)/12</f>
        <v>6.416666666666667</v>
      </c>
      <c r="DY56" s="26">
        <f>SUM(DY163:DY174)/12</f>
        <v>1.1666666666666667</v>
      </c>
      <c r="DZ56" s="26">
        <f>SUM(DZ163:DZ174)/12</f>
        <v>5.416666666666667</v>
      </c>
      <c r="EA56" s="26">
        <f>SUM(EA163:EA174)/12</f>
        <v>6.916666666666667</v>
      </c>
      <c r="EB56" s="26">
        <f>SUM(EB163:EB174)/12</f>
        <v>3.1666666666666665</v>
      </c>
      <c r="EC56" s="26">
        <f>SUM(EC163:EC174)/12</f>
        <v>7.25</v>
      </c>
      <c r="ED56" s="26">
        <f>SUM(ED163:ED174)/12</f>
        <v>2.0833333333333335</v>
      </c>
      <c r="EE56" s="26">
        <f>SUM(EE163:EE174)/12</f>
        <v>5.416666666666667</v>
      </c>
      <c r="EF56" s="26">
        <f>SUM(EF163:EF174)/12</f>
        <v>3</v>
      </c>
      <c r="EG56" s="26">
        <f>SUM(EG163:EG174)/12</f>
        <v>4.416666666666667</v>
      </c>
      <c r="EH56" s="26">
        <f>SUM(EH163:EH174)/12</f>
        <v>7.333333333333333</v>
      </c>
      <c r="EI56" s="26">
        <f>SUM(EI163:EI174)/12</f>
        <v>0.41666666666666669</v>
      </c>
      <c r="EJ56" s="26"/>
      <c r="EK56" s="26">
        <f>SUM(EK163:EK174)/12</f>
        <v>7.666666666666667</v>
      </c>
      <c r="EL56" s="26">
        <f>SUM(EL163:EL174)/12</f>
        <v>7.166666666666667</v>
      </c>
      <c r="EM56" s="26">
        <f>SUM(EM163:EM174)/12</f>
        <v>2.0833333333333335</v>
      </c>
      <c r="EN56" s="26">
        <f>SUM(EN163:EN174)/12</f>
        <v>1.4166666666666667</v>
      </c>
      <c r="EO56" s="26">
        <f>SUM(EO163:EO174)/12</f>
        <v>1.4166666666666667</v>
      </c>
      <c r="EP56" s="26">
        <f>SUM(EP163:EP174)/12</f>
        <v>2.5833333333333335</v>
      </c>
      <c r="EQ56" s="26">
        <f>SUM(EQ163:EQ174)/12</f>
        <v>4.416666666666667</v>
      </c>
      <c r="ER56" s="26"/>
      <c r="ES56" s="26">
        <f>SUM(ES163:ES174)/12</f>
        <v>4.166666666666667</v>
      </c>
      <c r="ET56" s="26">
        <f>SUM(ET163:ET174)/12</f>
        <v>4.333333333333333</v>
      </c>
      <c r="EU56" s="26">
        <f>SUM(EU163:EU174)/12</f>
        <v>2.0833333333333335</v>
      </c>
    </row>
    <row r="57" spans="1:151" x14ac:dyDescent="0.2">
      <c r="A57" s="2">
        <f t="shared" si="53"/>
        <v>2009</v>
      </c>
      <c r="B57" s="8"/>
      <c r="C57" s="26">
        <f>SUM(C176:C187)/12</f>
        <v>81082.75</v>
      </c>
      <c r="D57" s="26">
        <f>SUM(D176:D187)/12</f>
        <v>39893.5</v>
      </c>
      <c r="E57" s="26">
        <f t="shared" ref="E57:BO57" si="61">SUM(E176:E187)/12</f>
        <v>7998.166666666667</v>
      </c>
      <c r="F57" s="26">
        <f t="shared" si="61"/>
        <v>3728.4166666666665</v>
      </c>
      <c r="G57" s="26">
        <f t="shared" si="61"/>
        <v>4255.333333333333</v>
      </c>
      <c r="H57" s="26">
        <f t="shared" si="61"/>
        <v>4138.083333333333</v>
      </c>
      <c r="I57" s="26">
        <f t="shared" si="61"/>
        <v>4755</v>
      </c>
      <c r="J57" s="26">
        <f t="shared" si="61"/>
        <v>1792.75</v>
      </c>
      <c r="K57" s="26">
        <f t="shared" si="61"/>
        <v>2818.4166666666665</v>
      </c>
      <c r="L57" s="26">
        <f t="shared" si="61"/>
        <v>1709.0833333333333</v>
      </c>
      <c r="M57" s="26">
        <f t="shared" si="61"/>
        <v>1909.5833333333333</v>
      </c>
      <c r="N57" s="26">
        <f t="shared" si="61"/>
        <v>1481.4166666666667</v>
      </c>
      <c r="O57" s="26">
        <f t="shared" si="61"/>
        <v>679.58333333333337</v>
      </c>
      <c r="P57" s="26">
        <f t="shared" si="61"/>
        <v>1026.75</v>
      </c>
      <c r="Q57" s="26">
        <f t="shared" si="61"/>
        <v>501.16666666666669</v>
      </c>
      <c r="R57" s="26">
        <f t="shared" si="61"/>
        <v>578</v>
      </c>
      <c r="S57" s="26">
        <f t="shared" si="61"/>
        <v>361.75</v>
      </c>
      <c r="T57" s="26">
        <f t="shared" si="61"/>
        <v>193.33333333333334</v>
      </c>
      <c r="U57" s="26">
        <f t="shared" si="61"/>
        <v>736.91666666666663</v>
      </c>
      <c r="V57" s="26">
        <f t="shared" si="61"/>
        <v>251.41666666666666</v>
      </c>
      <c r="W57" s="26">
        <f t="shared" si="61"/>
        <v>769.08333333333337</v>
      </c>
      <c r="X57" s="26">
        <f t="shared" si="61"/>
        <v>366.66666666666669</v>
      </c>
      <c r="Y57" s="26">
        <f t="shared" si="61"/>
        <v>249.33333333333334</v>
      </c>
      <c r="Z57" s="26">
        <f t="shared" si="61"/>
        <v>637.75</v>
      </c>
      <c r="AA57" s="26">
        <f t="shared" si="61"/>
        <v>666.41666666666663</v>
      </c>
      <c r="AB57" s="26">
        <f t="shared" si="61"/>
        <v>343.75</v>
      </c>
      <c r="AC57" s="26">
        <f t="shared" si="61"/>
        <v>630.41666666666663</v>
      </c>
      <c r="AD57" s="26">
        <f t="shared" si="61"/>
        <v>189.5</v>
      </c>
      <c r="AE57" s="26">
        <f t="shared" si="61"/>
        <v>358.5</v>
      </c>
      <c r="AF57" s="26">
        <f t="shared" si="61"/>
        <v>185.83333333333334</v>
      </c>
      <c r="AG57" s="26">
        <f t="shared" si="61"/>
        <v>246.75</v>
      </c>
      <c r="AH57" s="26">
        <f t="shared" si="61"/>
        <v>441.41666666666669</v>
      </c>
      <c r="AI57" s="26">
        <f t="shared" si="61"/>
        <v>189.16666666666666</v>
      </c>
      <c r="AJ57" s="26">
        <f t="shared" si="61"/>
        <v>170.58333333333334</v>
      </c>
      <c r="AK57" s="26">
        <f t="shared" si="61"/>
        <v>107.58333333333333</v>
      </c>
      <c r="AL57" s="26">
        <f t="shared" si="61"/>
        <v>42</v>
      </c>
      <c r="AM57" s="26">
        <f t="shared" si="61"/>
        <v>152.33333333333334</v>
      </c>
      <c r="AN57" s="26">
        <f t="shared" si="61"/>
        <v>66.5</v>
      </c>
      <c r="AO57" s="26">
        <f t="shared" si="61"/>
        <v>8.1666666666666661</v>
      </c>
      <c r="AP57" s="26">
        <f t="shared" si="61"/>
        <v>169.66666666666666</v>
      </c>
      <c r="AQ57" s="26">
        <f t="shared" si="61"/>
        <v>27.5</v>
      </c>
      <c r="AR57" s="26">
        <f t="shared" si="61"/>
        <v>21.25</v>
      </c>
      <c r="AS57" s="26">
        <f t="shared" si="61"/>
        <v>59.916666666666664</v>
      </c>
      <c r="AT57" s="26">
        <f t="shared" si="61"/>
        <v>62</v>
      </c>
      <c r="AU57" s="26">
        <f t="shared" si="61"/>
        <v>28.75</v>
      </c>
      <c r="AV57" s="26">
        <f t="shared" si="61"/>
        <v>19.666666666666668</v>
      </c>
      <c r="AW57" s="26">
        <f t="shared" si="61"/>
        <v>48.583333333333336</v>
      </c>
      <c r="AX57" s="26">
        <f t="shared" si="61"/>
        <v>63.416666666666664</v>
      </c>
      <c r="AY57" s="26">
        <f t="shared" si="61"/>
        <v>39.416666666666664</v>
      </c>
      <c r="AZ57" s="26">
        <f t="shared" si="61"/>
        <v>32</v>
      </c>
      <c r="BA57" s="26">
        <f t="shared" si="61"/>
        <v>37.25</v>
      </c>
      <c r="BB57" s="26">
        <f t="shared" si="61"/>
        <v>66.833333333333329</v>
      </c>
      <c r="BC57" s="26">
        <f t="shared" si="61"/>
        <v>77.333333333333329</v>
      </c>
      <c r="BD57" s="26">
        <f t="shared" si="61"/>
        <v>27</v>
      </c>
      <c r="BE57" s="26">
        <f t="shared" si="61"/>
        <v>53.666666666666664</v>
      </c>
      <c r="BF57" s="26">
        <f t="shared" si="61"/>
        <v>116.58333333333333</v>
      </c>
      <c r="BG57" s="26">
        <f t="shared" si="61"/>
        <v>29.583333333333332</v>
      </c>
      <c r="BH57" s="26">
        <f t="shared" si="61"/>
        <v>19.833333333333332</v>
      </c>
      <c r="BI57" s="26">
        <f t="shared" si="61"/>
        <v>57.166666666666664</v>
      </c>
      <c r="BJ57" s="26">
        <f t="shared" si="61"/>
        <v>29.916666666666668</v>
      </c>
      <c r="BK57" s="26">
        <f t="shared" si="61"/>
        <v>49.083333333333336</v>
      </c>
      <c r="BL57" s="26">
        <f t="shared" si="61"/>
        <v>14.166666666666666</v>
      </c>
      <c r="BM57" s="26">
        <f t="shared" si="61"/>
        <v>4.666666666666667</v>
      </c>
      <c r="BN57" s="26">
        <f t="shared" si="61"/>
        <v>42.666666666666664</v>
      </c>
      <c r="BO57" s="26">
        <f t="shared" si="61"/>
        <v>21.333333333333332</v>
      </c>
      <c r="BP57" s="26">
        <f>SUM(BP176:BP187)/12</f>
        <v>4.5</v>
      </c>
      <c r="BQ57" s="26">
        <f>SUM(BQ176:BQ187)/12</f>
        <v>13.416666666666666</v>
      </c>
      <c r="BR57" s="26">
        <f>SUM(BR176:BR187)/12</f>
        <v>10.333333333333334</v>
      </c>
      <c r="BS57" s="26">
        <f>SUM(BS176:BS187)/12</f>
        <v>14.916666666666666</v>
      </c>
      <c r="BT57" s="26">
        <f>SUM(BT176:BT187)/12</f>
        <v>12.583333333333334</v>
      </c>
      <c r="BU57" s="26">
        <f>SUM(BU176:BU187)/12</f>
        <v>28.75</v>
      </c>
      <c r="BV57" s="26">
        <f>SUM(BV176:BV187)/12</f>
        <v>7.25</v>
      </c>
      <c r="BW57" s="26">
        <f>SUM(BW176:BW187)/12</f>
        <v>23.166666666666668</v>
      </c>
      <c r="BX57" s="26">
        <f>SUM(BX176:BX187)/12</f>
        <v>5.666666666666667</v>
      </c>
      <c r="BY57" s="26">
        <f>SUM(BY176:BY187)/12</f>
        <v>15.416666666666666</v>
      </c>
      <c r="BZ57" s="26">
        <f>SUM(BZ176:BZ187)/12</f>
        <v>4.583333333333333</v>
      </c>
      <c r="CA57" s="26">
        <f>SUM(CA176:CA187)/12</f>
        <v>2</v>
      </c>
      <c r="CB57" s="26">
        <f>SUM(CB176:CB187)/12</f>
        <v>26.416666666666668</v>
      </c>
      <c r="CC57" s="26">
        <f>SUM(CC176:CC187)/12</f>
        <v>17.083333333333332</v>
      </c>
      <c r="CD57" s="26">
        <f>SUM(CD176:CD187)/12</f>
        <v>18.25</v>
      </c>
      <c r="CE57" s="26">
        <f>SUM(CE176:CE187)/12</f>
        <v>8.0833333333333339</v>
      </c>
      <c r="CF57" s="26">
        <f>SUM(CF176:CF187)/12</f>
        <v>13.583333333333334</v>
      </c>
      <c r="CG57" s="26">
        <f>SUM(CG176:CG187)/12</f>
        <v>5.666666666666667</v>
      </c>
      <c r="CH57" s="26">
        <f>SUM(CH176:CH187)/12</f>
        <v>6.333333333333333</v>
      </c>
      <c r="CI57" s="26">
        <f>SUM(CI176:CI187)/12</f>
        <v>13.25</v>
      </c>
      <c r="CJ57" s="26">
        <f>SUM(CJ176:CJ187)/12</f>
        <v>22.75</v>
      </c>
      <c r="CK57" s="26">
        <f>SUM(CK176:CK187)/12</f>
        <v>3.75</v>
      </c>
      <c r="CL57" s="26">
        <f>SUM(CL176:CL187)/12</f>
        <v>7.083333333333333</v>
      </c>
      <c r="CM57" s="26">
        <f>SUM(CM176:CM187)/12</f>
        <v>3.8333333333333335</v>
      </c>
      <c r="CN57" s="26">
        <f>SUM(CN176:CN187)/12</f>
        <v>8.8333333333333339</v>
      </c>
      <c r="CO57" s="26">
        <f>SUM(CO176:CO187)/12</f>
        <v>1</v>
      </c>
      <c r="CP57" s="26">
        <f>SUM(CP176:CP187)/12</f>
        <v>2.4166666666666665</v>
      </c>
      <c r="CQ57" s="26">
        <f>SUM(CQ176:CQ187)/12</f>
        <v>20.583333333333332</v>
      </c>
      <c r="CR57" s="26">
        <f>SUM(CR176:CR187)/12</f>
        <v>5.75</v>
      </c>
      <c r="CS57" s="26">
        <f>SUM(CS176:CS187)/12</f>
        <v>32.083333333333336</v>
      </c>
      <c r="CT57" s="26">
        <f>SUM(CT176:CT187)/12</f>
        <v>0.5</v>
      </c>
      <c r="CU57" s="26">
        <f>SUM(CU176:CU187)/12</f>
        <v>4.333333333333333</v>
      </c>
      <c r="CV57" s="26">
        <f>SUM(CV176:CV187)/12</f>
        <v>9.6666666666666661</v>
      </c>
      <c r="CW57" s="26">
        <f>SUM(CW176:CW187)/12</f>
        <v>3.5833333333333335</v>
      </c>
      <c r="CX57" s="26"/>
      <c r="CY57" s="26">
        <f>SUM(CY176:CY187)/12</f>
        <v>10.5</v>
      </c>
      <c r="CZ57" s="26">
        <f>SUM(CZ176:CZ187)/12</f>
        <v>8.0833333333333339</v>
      </c>
      <c r="DA57" s="26">
        <f>SUM(DA176:DA187)/12</f>
        <v>0.91666666666666663</v>
      </c>
      <c r="DB57" s="26">
        <f>SUM(DB176:DB187)/12</f>
        <v>11.25</v>
      </c>
      <c r="DC57" s="26">
        <f>SUM(DC176:DC187)/12</f>
        <v>14</v>
      </c>
      <c r="DD57" s="26">
        <f>SUM(DD176:DD187)/12</f>
        <v>6.5</v>
      </c>
      <c r="DE57" s="26">
        <f>SUM(DE176:DE187)/12</f>
        <v>3.4166666666666665</v>
      </c>
      <c r="DF57" s="26">
        <f>SUM(DF176:DF187)/12</f>
        <v>1.4166666666666667</v>
      </c>
      <c r="DG57" s="26">
        <f>SUM(DG176:DG187)/12</f>
        <v>12.666666666666666</v>
      </c>
      <c r="DH57" s="26">
        <f>SUM(DH176:DH187)/12</f>
        <v>2.6666666666666665</v>
      </c>
      <c r="DI57" s="26">
        <f>SUM(DI176:DI187)/12</f>
        <v>4.833333333333333</v>
      </c>
      <c r="DJ57" s="26">
        <f>SUM(DJ176:DJ187)/12</f>
        <v>2.1666666666666665</v>
      </c>
      <c r="DK57" s="26">
        <f>SUM(DK176:DK187)/12</f>
        <v>1.8333333333333333</v>
      </c>
      <c r="DL57" s="26">
        <f>SUM(DL176:DL187)/12</f>
        <v>2.0833333333333335</v>
      </c>
      <c r="DM57" s="26">
        <f>SUM(DM176:DM187)/12</f>
        <v>7.833333333333333</v>
      </c>
      <c r="DN57" s="26">
        <f>SUM(DN176:DN187)/12</f>
        <v>0.75</v>
      </c>
      <c r="DO57" s="26">
        <f>SUM(DO176:DO187)/12</f>
        <v>4.916666666666667</v>
      </c>
      <c r="DP57" s="26">
        <f>SUM(DP176:DP187)/12</f>
        <v>3.25</v>
      </c>
      <c r="DQ57" s="26">
        <f>SUM(DQ176:DQ187)/12</f>
        <v>8.5</v>
      </c>
      <c r="DR57" s="26">
        <f>SUM(DR176:DR187)/12</f>
        <v>1.5</v>
      </c>
      <c r="DS57" s="26">
        <f>SUM(DS176:DS187)/12</f>
        <v>11.75</v>
      </c>
      <c r="DT57" s="26">
        <f>SUM(DT176:DT187)/12</f>
        <v>6.5</v>
      </c>
      <c r="DU57" s="26">
        <f>SUM(DU176:DU187)/12</f>
        <v>1.25</v>
      </c>
      <c r="DV57" s="26">
        <f>SUM(DV176:DV187)/12</f>
        <v>7.333333333333333</v>
      </c>
      <c r="DW57" s="26">
        <f>SUM(DW176:DW187)/12</f>
        <v>6.916666666666667</v>
      </c>
      <c r="DX57" s="26">
        <f>SUM(DX176:DX187)/12</f>
        <v>9.0833333333333339</v>
      </c>
      <c r="DY57" s="26">
        <f>SUM(DY176:DY187)/12</f>
        <v>0.41666666666666669</v>
      </c>
      <c r="DZ57" s="26">
        <f>SUM(DZ176:DZ187)/12</f>
        <v>4.916666666666667</v>
      </c>
      <c r="EA57" s="26">
        <f>SUM(EA176:EA187)/12</f>
        <v>3</v>
      </c>
      <c r="EB57" s="26">
        <f>SUM(EB176:EB187)/12</f>
        <v>4.333333333333333</v>
      </c>
      <c r="EC57" s="26">
        <f>SUM(EC176:EC187)/12</f>
        <v>8.25</v>
      </c>
      <c r="ED57" s="26">
        <f>SUM(ED176:ED187)/12</f>
        <v>2.5833333333333335</v>
      </c>
      <c r="EE57" s="26">
        <f>SUM(EE176:EE187)/12</f>
        <v>6.583333333333333</v>
      </c>
      <c r="EF57" s="26">
        <f>SUM(EF176:EF187)/12</f>
        <v>3</v>
      </c>
      <c r="EG57" s="26">
        <f>SUM(EG176:EG187)/12</f>
        <v>5.25</v>
      </c>
      <c r="EH57" s="26">
        <f>SUM(EH176:EH187)/12</f>
        <v>6.666666666666667</v>
      </c>
      <c r="EI57" s="26">
        <f>SUM(EI176:EI187)/12</f>
        <v>0.91666666666666663</v>
      </c>
      <c r="EJ57" s="26"/>
      <c r="EK57" s="26">
        <f>SUM(EK176:EK187)/12</f>
        <v>6.833333333333333</v>
      </c>
      <c r="EL57" s="26">
        <f>SUM(EL176:EL187)/12</f>
        <v>7</v>
      </c>
      <c r="EM57" s="26">
        <f>SUM(EM176:EM187)/12</f>
        <v>2.8333333333333335</v>
      </c>
      <c r="EN57" s="26">
        <f>SUM(EN176:EN187)/12</f>
        <v>3</v>
      </c>
      <c r="EO57" s="26">
        <f>SUM(EO176:EO187)/12</f>
        <v>1.5833333333333333</v>
      </c>
      <c r="EP57" s="26">
        <f>SUM(EP176:EP187)/12</f>
        <v>2.1666666666666665</v>
      </c>
      <c r="EQ57" s="26">
        <f>SUM(EQ176:EQ187)/12</f>
        <v>2.6666666666666665</v>
      </c>
      <c r="ER57" s="26"/>
      <c r="ES57" s="26">
        <f>SUM(ES176:ES187)/12</f>
        <v>1.25</v>
      </c>
      <c r="ET57" s="26">
        <f>SUM(ET176:ET187)/12</f>
        <v>6.666666666666667</v>
      </c>
      <c r="EU57" s="26">
        <f>SUM(EU176:EU187)/12</f>
        <v>3.5</v>
      </c>
    </row>
    <row r="58" spans="1:151" x14ac:dyDescent="0.2">
      <c r="A58" s="2">
        <f t="shared" si="53"/>
        <v>2008</v>
      </c>
      <c r="B58" s="8"/>
      <c r="C58" s="26">
        <f>SUM(C189:C200)/12</f>
        <v>83209.75</v>
      </c>
      <c r="D58" s="26">
        <f>SUM(D189:D200)/12</f>
        <v>42505.5</v>
      </c>
      <c r="E58" s="26">
        <f>SUM(E189:E200)/12</f>
        <v>8724.5</v>
      </c>
      <c r="F58" s="26">
        <f>SUM(F189:F200)/12</f>
        <v>2474.5833333333335</v>
      </c>
      <c r="G58" s="26">
        <f>SUM(G189:G200)/12</f>
        <v>4462.666666666667</v>
      </c>
      <c r="H58" s="26">
        <f>SUM(H189:H200)/12</f>
        <v>3999.3333333333335</v>
      </c>
      <c r="I58" s="26">
        <f>SUM(I189:I200)/12</f>
        <v>4713.416666666667</v>
      </c>
      <c r="J58" s="26">
        <f>SUM(J189:J200)/12</f>
        <v>1750.6666666666667</v>
      </c>
      <c r="K58" s="26">
        <f>SUM(K189:K200)/12</f>
        <v>2855.8333333333335</v>
      </c>
      <c r="L58" s="26">
        <f>SUM(L189:L200)/12</f>
        <v>1668.5833333333333</v>
      </c>
      <c r="M58" s="26">
        <f>SUM(M189:M200)/12</f>
        <v>1966.5833333333333</v>
      </c>
      <c r="N58" s="26">
        <f>SUM(N189:N200)/12</f>
        <v>1572.4166666666667</v>
      </c>
      <c r="O58" s="26">
        <f>SUM(O189:O200)/12</f>
        <v>486.33333333333331</v>
      </c>
      <c r="P58" s="26">
        <f>SUM(P189:P200)/12</f>
        <v>1025.5833333333333</v>
      </c>
      <c r="Q58" s="26">
        <f>SUM(Q189:Q200)/12</f>
        <v>373.25</v>
      </c>
      <c r="R58" s="26">
        <f>SUM(R189:R200)/12</f>
        <v>543.16666666666663</v>
      </c>
      <c r="S58" s="26">
        <f>SUM(S189:S200)/12</f>
        <v>294.08333333333331</v>
      </c>
      <c r="T58" s="26">
        <f>SUM(T189:T200)/12</f>
        <v>169.16666666666666</v>
      </c>
      <c r="U58" s="26">
        <f>SUM(U189:U200)/12</f>
        <v>808.08333333333337</v>
      </c>
      <c r="V58" s="26">
        <f>SUM(V189:V200)/12</f>
        <v>216.91666666666666</v>
      </c>
      <c r="W58" s="26">
        <f>SUM(W189:W200)/12</f>
        <v>739.41666666666663</v>
      </c>
      <c r="X58" s="26">
        <f>SUM(X189:X200)/12</f>
        <v>259.25</v>
      </c>
      <c r="Y58" s="26">
        <f>SUM(Y189:Y200)/12</f>
        <v>203.83333333333334</v>
      </c>
      <c r="Z58" s="26">
        <f>SUM(Z189:Z200)/12</f>
        <v>635.66666666666663</v>
      </c>
      <c r="AA58" s="26">
        <f>SUM(AA189:AA200)/12</f>
        <v>662</v>
      </c>
      <c r="AB58" s="26">
        <f>SUM(AB189:AB200)/12</f>
        <v>348.16666666666669</v>
      </c>
      <c r="AC58" s="26">
        <f>SUM(AC189:AC200)/12</f>
        <v>624.08333333333337</v>
      </c>
      <c r="AD58" s="26">
        <f>SUM(AD189:AD200)/12</f>
        <v>174.25</v>
      </c>
      <c r="AE58" s="26">
        <f>SUM(AE189:AE200)/12</f>
        <v>300</v>
      </c>
      <c r="AF58" s="26">
        <f>SUM(AF189:AF200)/12</f>
        <v>167.08333333333334</v>
      </c>
      <c r="AG58" s="26">
        <f>SUM(AG189:AG200)/12</f>
        <v>229.16666666666666</v>
      </c>
      <c r="AH58" s="26">
        <f>SUM(AH189:AH200)/12</f>
        <v>372.75</v>
      </c>
      <c r="AI58" s="26">
        <f>SUM(AI189:AI200)/12</f>
        <v>161.33333333333334</v>
      </c>
      <c r="AJ58" s="26">
        <f>SUM(AJ189:AJ200)/12</f>
        <v>162.83333333333334</v>
      </c>
      <c r="AK58" s="26">
        <f>SUM(AK189:AK200)/12</f>
        <v>98.25</v>
      </c>
      <c r="AL58" s="26">
        <f>SUM(AL189:AL200)/12</f>
        <v>28.5</v>
      </c>
      <c r="AM58" s="26">
        <f>SUM(AM189:AM200)/12</f>
        <v>143</v>
      </c>
      <c r="AN58" s="26">
        <f>SUM(AN189:AN200)/12</f>
        <v>63.583333333333336</v>
      </c>
      <c r="AO58" s="26">
        <f>SUM(AO189:AO200)/12</f>
        <v>6.75</v>
      </c>
      <c r="AP58" s="26">
        <f>SUM(AP189:AP200)/12</f>
        <v>158.33333333333334</v>
      </c>
      <c r="AQ58" s="26">
        <f>SUM(AQ189:AQ200)/12</f>
        <v>24.416666666666668</v>
      </c>
      <c r="AR58" s="26">
        <f>SUM(AR189:AR200)/12</f>
        <v>14.916666666666666</v>
      </c>
      <c r="AS58" s="26">
        <f>SUM(AS189:AS200)/12</f>
        <v>41.5</v>
      </c>
      <c r="AT58" s="26">
        <f>SUM(AT189:AT200)/12</f>
        <v>58.583333333333336</v>
      </c>
      <c r="AU58" s="26">
        <f>SUM(AU189:AU200)/12</f>
        <v>21.666666666666668</v>
      </c>
      <c r="AV58" s="26">
        <f>SUM(AV189:AV200)/12</f>
        <v>10.666666666666666</v>
      </c>
      <c r="AW58" s="26">
        <f>SUM(AW189:AW200)/12</f>
        <v>29.75</v>
      </c>
      <c r="AX58" s="26">
        <f>SUM(AX189:AX200)/12</f>
        <v>56.916666666666664</v>
      </c>
      <c r="AY58" s="26">
        <f>SUM(AY189:AY200)/12</f>
        <v>24.833333333333332</v>
      </c>
      <c r="AZ58" s="26">
        <f>SUM(AZ189:AZ200)/12</f>
        <v>26.416666666666668</v>
      </c>
      <c r="BA58" s="26">
        <f>SUM(BA189:BA200)/12</f>
        <v>34.666666666666664</v>
      </c>
      <c r="BB58" s="26">
        <f>SUM(BB189:BB200)/12</f>
        <v>50.666666666666664</v>
      </c>
      <c r="BC58" s="26">
        <f>SUM(BC189:BC200)/12</f>
        <v>69.416666666666671</v>
      </c>
      <c r="BD58" s="26">
        <f>SUM(BD189:BD200)/12</f>
        <v>25.416666666666668</v>
      </c>
      <c r="BE58" s="26">
        <f>SUM(BE189:BE200)/12</f>
        <v>53.833333333333336</v>
      </c>
      <c r="BF58" s="26">
        <f>SUM(BF189:BF200)/12</f>
        <v>117.83333333333333</v>
      </c>
      <c r="BG58" s="26">
        <f>SUM(BG189:BG200)/12</f>
        <v>21.583333333333332</v>
      </c>
      <c r="BH58" s="26">
        <f>SUM(BH189:BH200)/12</f>
        <v>16.25</v>
      </c>
      <c r="BI58" s="26">
        <f>SUM(BI189:BI200)/12</f>
        <v>49.5</v>
      </c>
      <c r="BJ58" s="26">
        <f>SUM(BJ189:BJ200)/12</f>
        <v>36.916666666666664</v>
      </c>
      <c r="BK58" s="26">
        <f>SUM(BK189:BK200)/12</f>
        <v>38</v>
      </c>
      <c r="BL58" s="26"/>
      <c r="BM58" s="26">
        <f>SUM(BM189:BM200)/12</f>
        <v>5.75</v>
      </c>
      <c r="BN58" s="26">
        <f>SUM(BN189:BN200)/12</f>
        <v>43.083333333333336</v>
      </c>
      <c r="BO58" s="26">
        <f>SUM(BO189:BO200)/12</f>
        <v>17.25</v>
      </c>
      <c r="BP58" s="26">
        <f>SUM(BP189:BP200)/12</f>
        <v>4.083333333333333</v>
      </c>
      <c r="BQ58" s="26">
        <f>SUM(BQ189:BQ200)/12</f>
        <v>11.916666666666666</v>
      </c>
      <c r="BR58" s="26">
        <f>SUM(BR189:BR200)/12</f>
        <v>9.75</v>
      </c>
      <c r="BS58" s="26">
        <f>SUM(BS189:BS200)/12</f>
        <v>8</v>
      </c>
      <c r="BT58" s="26">
        <f>SUM(BT189:BT200)/12</f>
        <v>16.25</v>
      </c>
      <c r="BU58" s="26">
        <f>SUM(BU189:BU200)/12</f>
        <v>25.166666666666668</v>
      </c>
      <c r="BV58" s="26">
        <f>SUM(BV189:BV200)/12</f>
        <v>6.916666666666667</v>
      </c>
      <c r="BW58" s="26">
        <f>SUM(BW189:BW200)/12</f>
        <v>21.333333333333332</v>
      </c>
      <c r="BX58" s="26">
        <f>SUM(BX189:BX200)/12</f>
        <v>8.3333333333333339</v>
      </c>
      <c r="BY58" s="26">
        <f>SUM(BY189:BY200)/12</f>
        <v>6.25</v>
      </c>
      <c r="BZ58" s="26">
        <f>SUM(BZ189:BZ200)/12</f>
        <v>7.5</v>
      </c>
      <c r="CA58" s="26">
        <f>SUM(CA189:CA200)/12</f>
        <v>2.9166666666666665</v>
      </c>
      <c r="CB58" s="26">
        <f>SUM(CB189:CB200)/12</f>
        <v>24</v>
      </c>
      <c r="CC58" s="26">
        <f>SUM(CC189:CC200)/12</f>
        <v>16.5</v>
      </c>
      <c r="CD58" s="26">
        <f>SUM(CD189:CD200)/12</f>
        <v>17.333333333333332</v>
      </c>
      <c r="CE58" s="26">
        <f>SUM(CE189:CE200)/12</f>
        <v>6.083333333333333</v>
      </c>
      <c r="CF58" s="26">
        <f>SUM(CF189:CF200)/12</f>
        <v>12.75</v>
      </c>
      <c r="CG58" s="26">
        <f>SUM(CG189:CG200)/12</f>
        <v>2.1666666666666665</v>
      </c>
      <c r="CH58" s="26">
        <f>SUM(CH189:CH200)/12</f>
        <v>5.583333333333333</v>
      </c>
      <c r="CI58" s="26">
        <f>SUM(CI189:CI200)/12</f>
        <v>14.666666666666666</v>
      </c>
      <c r="CJ58" s="26">
        <f>SUM(CJ189:CJ200)/12</f>
        <v>20.583333333333332</v>
      </c>
      <c r="CK58" s="26">
        <f>SUM(CK189:CK200)/12</f>
        <v>0.83333333333333337</v>
      </c>
      <c r="CL58" s="26">
        <f>SUM(CL189:CL200)/12</f>
        <v>1</v>
      </c>
      <c r="CM58" s="26">
        <f>SUM(CM189:CM200)/12</f>
        <v>4</v>
      </c>
      <c r="CN58" s="26">
        <f>SUM(CN189:CN200)/12</f>
        <v>7.333333333333333</v>
      </c>
      <c r="CO58" s="26">
        <f>SUM(CO189:CO200)/12</f>
        <v>1.8333333333333333</v>
      </c>
      <c r="CP58" s="26">
        <f>SUM(CP189:CP200)/12</f>
        <v>2.25</v>
      </c>
      <c r="CQ58" s="26">
        <f>SUM(CQ189:CQ200)/12</f>
        <v>16.666666666666668</v>
      </c>
      <c r="CR58" s="26">
        <f>SUM(CR189:CR200)/12</f>
        <v>5.416666666666667</v>
      </c>
      <c r="CS58" s="26">
        <f>SUM(CS189:CS200)/12</f>
        <v>26.166666666666668</v>
      </c>
      <c r="CT58" s="26">
        <f>SUM(CT189:CT200)/12</f>
        <v>1.0833333333333333</v>
      </c>
      <c r="CU58" s="26">
        <f>SUM(CU189:CU200)/12</f>
        <v>3.1666666666666665</v>
      </c>
      <c r="CV58" s="26">
        <f>SUM(CV189:CV200)/12</f>
        <v>9.1666666666666661</v>
      </c>
      <c r="CW58" s="26">
        <f>SUM(CW189:CW200)/12</f>
        <v>5.666666666666667</v>
      </c>
      <c r="CX58" s="26"/>
      <c r="CY58" s="26">
        <f>SUM(CY189:CY200)/12</f>
        <v>12.666666666666666</v>
      </c>
      <c r="CZ58" s="26">
        <f>SUM(CZ189:CZ200)/12</f>
        <v>7.166666666666667</v>
      </c>
      <c r="DA58" s="26">
        <f>SUM(DA189:DA200)/12</f>
        <v>1.3333333333333333</v>
      </c>
      <c r="DB58" s="26">
        <f>SUM(DB189:DB200)/12</f>
        <v>8.1666666666666661</v>
      </c>
      <c r="DC58" s="26">
        <f>SUM(DC189:DC200)/12</f>
        <v>14.333333333333334</v>
      </c>
      <c r="DD58" s="26">
        <f>SUM(DD189:DD200)/12</f>
        <v>7.5</v>
      </c>
      <c r="DE58" s="26">
        <f>SUM(DE189:DE200)/12</f>
        <v>2.5</v>
      </c>
      <c r="DF58" s="26">
        <f>SUM(DF189:DF200)/12</f>
        <v>1.3333333333333333</v>
      </c>
      <c r="DG58" s="26">
        <f>SUM(DG189:DG200)/12</f>
        <v>10.25</v>
      </c>
      <c r="DH58" s="26">
        <f>SUM(DH189:DH200)/12</f>
        <v>3.0833333333333335</v>
      </c>
      <c r="DI58" s="26"/>
      <c r="DJ58" s="26">
        <f>SUM(DJ189:DJ200)/12</f>
        <v>3.25</v>
      </c>
      <c r="DK58" s="26">
        <f>SUM(DK189:DK200)/12</f>
        <v>2.5833333333333335</v>
      </c>
      <c r="DL58" s="26">
        <f>SUM(DL189:DL200)/12</f>
        <v>2.5</v>
      </c>
      <c r="DM58" s="26">
        <f>SUM(DM189:DM200)/12</f>
        <v>8.6666666666666661</v>
      </c>
      <c r="DN58" s="26">
        <f>SUM(DN189:DN200)/12</f>
        <v>0.66666666666666663</v>
      </c>
      <c r="DO58" s="26">
        <f>SUM(DO189:DO200)/12</f>
        <v>9.1666666666666661</v>
      </c>
      <c r="DP58" s="26">
        <f>SUM(DP189:DP200)/12</f>
        <v>4.75</v>
      </c>
      <c r="DQ58" s="26">
        <f>SUM(DQ189:DQ200)/12</f>
        <v>7.75</v>
      </c>
      <c r="DR58" s="26">
        <f>SUM(DR189:DR200)/12</f>
        <v>0.66666666666666663</v>
      </c>
      <c r="DS58" s="26">
        <f>SUM(DS189:DS200)/12</f>
        <v>10.083333333333334</v>
      </c>
      <c r="DT58" s="26">
        <f>SUM(DT189:DT200)/12</f>
        <v>5.5</v>
      </c>
      <c r="DU58" s="26">
        <f>SUM(DU189:DU200)/12</f>
        <v>0.33333333333333331</v>
      </c>
      <c r="DV58" s="26">
        <f>SUM(DV189:DV200)/12</f>
        <v>5.333333333333333</v>
      </c>
      <c r="DW58" s="26">
        <f>SUM(DW189:DW200)/12</f>
        <v>10.25</v>
      </c>
      <c r="DX58" s="26">
        <f>SUM(DX189:DX200)/12</f>
        <v>8.9166666666666661</v>
      </c>
      <c r="DY58" s="26">
        <f>SUM(DY189:DY200)/12</f>
        <v>1.1666666666666667</v>
      </c>
      <c r="DZ58" s="26">
        <f>SUM(DZ189:DZ200)/12</f>
        <v>2.6666666666666665</v>
      </c>
      <c r="EA58" s="26">
        <f>SUM(EA189:EA200)/12</f>
        <v>2.1666666666666665</v>
      </c>
      <c r="EB58" s="26">
        <f>SUM(EB189:EB200)/12</f>
        <v>4.5</v>
      </c>
      <c r="EC58" s="26">
        <f>SUM(EC189:EC200)/12</f>
        <v>7.666666666666667</v>
      </c>
      <c r="ED58" s="26">
        <f>SUM(ED189:ED200)/12</f>
        <v>2.5</v>
      </c>
      <c r="EE58" s="26">
        <f>SUM(EE189:EE200)/12</f>
        <v>6.666666666666667</v>
      </c>
      <c r="EF58" s="26">
        <f>SUM(EF189:EF200)/12</f>
        <v>4.333333333333333</v>
      </c>
      <c r="EG58" s="26">
        <f>SUM(EG189:EG200)/12</f>
        <v>4</v>
      </c>
      <c r="EH58" s="26">
        <f>SUM(EH189:EH200)/12</f>
        <v>7</v>
      </c>
      <c r="EI58" s="26">
        <f>SUM(EI189:EI200)/12</f>
        <v>0.83333333333333337</v>
      </c>
      <c r="EJ58" s="26"/>
      <c r="EK58" s="26">
        <f>SUM(EK189:EK200)/12</f>
        <v>3.0833333333333335</v>
      </c>
      <c r="EL58" s="26">
        <f>SUM(EL189:EL200)/12</f>
        <v>8.5</v>
      </c>
      <c r="EM58" s="26">
        <f>SUM(EM189:EM200)/12</f>
        <v>3.4166666666666665</v>
      </c>
      <c r="EN58" s="26"/>
      <c r="EO58" s="26">
        <f>SUM(EO189:EO200)/12</f>
        <v>3.5833333333333335</v>
      </c>
      <c r="EP58" s="26">
        <f>SUM(EP189:EP200)/12</f>
        <v>1.5833333333333333</v>
      </c>
      <c r="EQ58" s="26">
        <f>SUM(EQ189:EQ200)/12</f>
        <v>2.8333333333333335</v>
      </c>
      <c r="ER58" s="26"/>
      <c r="ES58" s="26">
        <f>SUM(ES189:ES200)/12</f>
        <v>2.25</v>
      </c>
      <c r="ET58" s="26">
        <f>SUM(ET189:ET200)/12</f>
        <v>6.833333333333333</v>
      </c>
      <c r="EU58" s="26">
        <f>SUM(EU189:EU200)/12</f>
        <v>2.5</v>
      </c>
    </row>
    <row r="59" spans="1:151" x14ac:dyDescent="0.2">
      <c r="A59" s="2">
        <f t="shared" si="53"/>
        <v>2007</v>
      </c>
      <c r="B59" s="8"/>
      <c r="C59" s="26">
        <f>SUM(C202:C213)/12</f>
        <v>85676.75</v>
      </c>
      <c r="D59" s="26">
        <f>SUM(D202:D213)/12</f>
        <v>47641.166666666664</v>
      </c>
      <c r="E59" s="26">
        <f>SUM(E202:E213)/12</f>
        <v>8864.0833333333339</v>
      </c>
      <c r="F59" s="26">
        <f>SUM(F202:F213)/12</f>
        <v>1575.1666666666667</v>
      </c>
      <c r="G59" s="26">
        <f>SUM(G202:G213)/12</f>
        <v>4506.583333333333</v>
      </c>
      <c r="H59" s="26">
        <f>SUM(H202:H213)/12</f>
        <v>3505</v>
      </c>
      <c r="I59" s="26">
        <f>SUM(I202:I213)/12</f>
        <v>4249.333333333333</v>
      </c>
      <c r="J59" s="26">
        <f>SUM(J202:J213)/12</f>
        <v>1574.9166666666667</v>
      </c>
      <c r="K59" s="26">
        <f>SUM(K202:K213)/12</f>
        <v>2475.4166666666665</v>
      </c>
      <c r="L59" s="26">
        <f>SUM(L202:L213)/12</f>
        <v>1491</v>
      </c>
      <c r="M59" s="26">
        <f>SUM(M202:M213)/12</f>
        <v>1935.1666666666667</v>
      </c>
      <c r="N59" s="26">
        <f>SUM(N202:N213)/12</f>
        <v>1689.0833333333333</v>
      </c>
      <c r="O59" s="26">
        <f>SUM(O202:O213)/12</f>
        <v>241.83333333333334</v>
      </c>
      <c r="P59" s="26">
        <f>SUM(P202:P213)/12</f>
        <v>978.91666666666663</v>
      </c>
      <c r="Q59" s="26">
        <f>SUM(Q202:Q213)/12</f>
        <v>256.41666666666669</v>
      </c>
      <c r="R59" s="26">
        <f>SUM(R202:R213)/12</f>
        <v>467.66666666666669</v>
      </c>
      <c r="S59" s="26">
        <f>SUM(S202:S213)/12</f>
        <v>188.83333333333334</v>
      </c>
      <c r="T59" s="26">
        <f>SUM(T202:T213)/12</f>
        <v>164.5</v>
      </c>
      <c r="U59" s="26">
        <f>SUM(U202:U213)/12</f>
        <v>905.33333333333337</v>
      </c>
      <c r="V59" s="26">
        <f>SUM(V202:V213)/12</f>
        <v>192.08333333333334</v>
      </c>
      <c r="W59" s="26">
        <f>SUM(W202:W213)/12</f>
        <v>502.83333333333331</v>
      </c>
      <c r="X59" s="26">
        <f>SUM(X202:X213)/12</f>
        <v>169.08333333333334</v>
      </c>
      <c r="Y59" s="26">
        <f>SUM(Y202:Y213)/12</f>
        <v>168.25</v>
      </c>
      <c r="Z59" s="26">
        <f>SUM(Z202:Z213)/12</f>
        <v>690.16666666666663</v>
      </c>
      <c r="AA59" s="26">
        <f>SUM(AA202:AA213)/12</f>
        <v>650.66666666666663</v>
      </c>
      <c r="AB59" s="26">
        <f>SUM(AB202:AB213)/12</f>
        <v>344.91666666666669</v>
      </c>
      <c r="AC59" s="26">
        <f>SUM(AC202:AC213)/12</f>
        <v>528.16666666666663</v>
      </c>
      <c r="AD59" s="26">
        <f>SUM(AD202:AD213)/12</f>
        <v>201.16666666666666</v>
      </c>
      <c r="AE59" s="26">
        <f>SUM(AE202:AE213)/12</f>
        <v>244.16666666666666</v>
      </c>
      <c r="AF59" s="26">
        <f>SUM(AF202:AF213)/12</f>
        <v>156.33333333333334</v>
      </c>
      <c r="AG59" s="26">
        <f>SUM(AG202:AG213)/12</f>
        <v>220.5</v>
      </c>
      <c r="AH59" s="26">
        <f>SUM(AH202:AH213)/12</f>
        <v>308.66666666666669</v>
      </c>
      <c r="AI59" s="26">
        <f>SUM(AI202:AI213)/12</f>
        <v>155.25</v>
      </c>
      <c r="AJ59" s="26">
        <f>SUM(AJ202:AJ213)/12</f>
        <v>165.75</v>
      </c>
      <c r="AK59" s="26">
        <f>SUM(AK202:AK213)/12</f>
        <v>79.333333333333329</v>
      </c>
      <c r="AL59" s="26">
        <f>SUM(AL202:AL213)/12</f>
        <v>28.083333333333332</v>
      </c>
      <c r="AM59" s="26">
        <f>SUM(AM202:AM213)/12</f>
        <v>139.16666666666666</v>
      </c>
      <c r="AN59" s="26">
        <f>SUM(AN202:AN213)/12</f>
        <v>62</v>
      </c>
      <c r="AO59" s="26">
        <f>SUM(AO202:AO213)/12</f>
        <v>4.166666666666667</v>
      </c>
      <c r="AP59" s="26">
        <f>SUM(AP202:AP213)/12</f>
        <v>130.16666666666666</v>
      </c>
      <c r="AQ59" s="26">
        <f>SUM(AQ202:AQ213)/12</f>
        <v>17.666666666666668</v>
      </c>
      <c r="AR59" s="26">
        <f>SUM(AR202:AR213)/12</f>
        <v>14.166666666666666</v>
      </c>
      <c r="AS59" s="26">
        <f>SUM(AS202:AS213)/12</f>
        <v>26.916666666666668</v>
      </c>
      <c r="AT59" s="26">
        <f>SUM(AT202:AT213)/12</f>
        <v>43.416666666666664</v>
      </c>
      <c r="AU59" s="26">
        <f>SUM(AU202:AU213)/12</f>
        <v>21.166666666666668</v>
      </c>
      <c r="AV59" s="26">
        <f>SUM(AV202:AV213)/12</f>
        <v>11.75</v>
      </c>
      <c r="AW59" s="26">
        <f>SUM(AW202:AW213)/12</f>
        <v>21.25</v>
      </c>
      <c r="AX59" s="26">
        <f>SUM(AX202:AX213)/12</f>
        <v>51.333333333333336</v>
      </c>
      <c r="AY59" s="26">
        <f>SUM(AY202:AY213)/12</f>
        <v>25.333333333333332</v>
      </c>
      <c r="AZ59" s="26">
        <f>SUM(AZ202:AZ213)/12</f>
        <v>24.666666666666668</v>
      </c>
      <c r="BA59" s="26">
        <f>SUM(BA202:BA213)/12</f>
        <v>41.75</v>
      </c>
      <c r="BB59" s="26">
        <f>SUM(BB202:BB213)/12</f>
        <v>38.416666666666664</v>
      </c>
      <c r="BC59" s="26">
        <f>SUM(BC202:BC213)/12</f>
        <v>73.25</v>
      </c>
      <c r="BD59" s="26">
        <f>SUM(BD202:BD213)/12</f>
        <v>24.333333333333332</v>
      </c>
      <c r="BE59" s="26">
        <f>SUM(BE202:BE213)/12</f>
        <v>49.25</v>
      </c>
      <c r="BF59" s="26">
        <f>SUM(BF202:BF213)/12</f>
        <v>116.91666666666667</v>
      </c>
      <c r="BG59" s="26">
        <f>SUM(BG202:BG213)/12</f>
        <v>12.666666666666666</v>
      </c>
      <c r="BH59" s="26">
        <f>SUM(BH202:BH213)/12</f>
        <v>18.166666666666668</v>
      </c>
      <c r="BI59" s="26">
        <f>SUM(BI202:BI213)/12</f>
        <v>36.416666666666664</v>
      </c>
      <c r="BJ59" s="26">
        <f>SUM(BJ202:BJ213)/12</f>
        <v>24.166666666666668</v>
      </c>
      <c r="BK59" s="26">
        <f>SUM(BK202:BK213)/12</f>
        <v>27.583333333333332</v>
      </c>
      <c r="BL59" s="26"/>
      <c r="BM59" s="26">
        <f>SUM(BM202:BM213)/12</f>
        <v>6.083333333333333</v>
      </c>
      <c r="BN59" s="26">
        <f>SUM(BN202:BN213)/12</f>
        <v>44.166666666666664</v>
      </c>
      <c r="BO59" s="26">
        <f>SUM(BO202:BO213)/12</f>
        <v>16.25</v>
      </c>
      <c r="BP59" s="26">
        <f>SUM(BP202:BP213)/12</f>
        <v>0.66666666666666663</v>
      </c>
      <c r="BQ59" s="26">
        <f>SUM(BQ202:BQ213)/12</f>
        <v>10.5</v>
      </c>
      <c r="BR59" s="26">
        <f>SUM(BR202:BR213)/12</f>
        <v>8.1666666666666661</v>
      </c>
      <c r="BS59" s="26">
        <f>SUM(BS202:BS213)/12</f>
        <v>6.25</v>
      </c>
      <c r="BT59" s="26">
        <f>SUM(BT202:BT213)/12</f>
        <v>15.75</v>
      </c>
      <c r="BU59" s="26">
        <f>SUM(BU202:BU213)/12</f>
        <v>24.666666666666668</v>
      </c>
      <c r="BV59" s="26">
        <f>SUM(BV202:BV213)/12</f>
        <v>6.916666666666667</v>
      </c>
      <c r="BW59" s="26">
        <f>SUM(BW202:BW213)/12</f>
        <v>25.666666666666668</v>
      </c>
      <c r="BX59" s="26">
        <f>SUM(BX202:BX213)/12</f>
        <v>5.083333333333333</v>
      </c>
      <c r="BY59" s="26">
        <f>SUM(BY202:BY213)/12</f>
        <v>8.5833333333333339</v>
      </c>
      <c r="BZ59" s="26">
        <f>SUM(BZ202:BZ213)/12</f>
        <v>2.3333333333333335</v>
      </c>
      <c r="CA59" s="26">
        <f>SUM(CA202:CA213)/12</f>
        <v>1.0833333333333333</v>
      </c>
      <c r="CB59" s="26">
        <f>SUM(CB202:CB213)/12</f>
        <v>24.583333333333332</v>
      </c>
      <c r="CC59" s="26">
        <f>SUM(CC202:CC213)/12</f>
        <v>15.416666666666666</v>
      </c>
      <c r="CD59" s="26">
        <f>SUM(CD202:CD213)/12</f>
        <v>17.916666666666668</v>
      </c>
      <c r="CE59" s="26">
        <f>SUM(CE202:CE213)/12</f>
        <v>5.916666666666667</v>
      </c>
      <c r="CF59" s="26">
        <f>SUM(CF202:CF213)/12</f>
        <v>13.666666666666666</v>
      </c>
      <c r="CG59" s="26">
        <f>SUM(CG202:CG213)/12</f>
        <v>1.9166666666666667</v>
      </c>
      <c r="CH59" s="26">
        <f>SUM(CH202:CH213)/12</f>
        <v>5.583333333333333</v>
      </c>
      <c r="CI59" s="26">
        <f>SUM(CI202:CI213)/12</f>
        <v>9.1666666666666661</v>
      </c>
      <c r="CJ59" s="26">
        <f>SUM(CJ202:CJ213)/12</f>
        <v>18.75</v>
      </c>
      <c r="CK59" s="26">
        <f>SUM(CK202:CK213)/12</f>
        <v>1.5</v>
      </c>
      <c r="CL59" s="26">
        <f>SUM(CL202:CL213)/12</f>
        <v>0.91666666666666663</v>
      </c>
      <c r="CM59" s="26">
        <f>SUM(CM202:CM213)/12</f>
        <v>7.5</v>
      </c>
      <c r="CN59" s="26">
        <f>SUM(CN202:CN213)/12</f>
        <v>2.25</v>
      </c>
      <c r="CO59" s="26">
        <f>SUM(CO202:CO213)/12</f>
        <v>1.3333333333333333</v>
      </c>
      <c r="CP59" s="26">
        <f>SUM(CP202:CP213)/12</f>
        <v>1.75</v>
      </c>
      <c r="CQ59" s="26">
        <f>SUM(CQ202:CQ213)/12</f>
        <v>15.833333333333334</v>
      </c>
      <c r="CR59" s="26">
        <f>SUM(CR202:CR213)/12</f>
        <v>4.75</v>
      </c>
      <c r="CS59" s="26">
        <f>SUM(CS202:CS213)/12</f>
        <v>24.666666666666668</v>
      </c>
      <c r="CT59" s="26"/>
      <c r="CU59" s="26">
        <f>SUM(CU202:CU213)/12</f>
        <v>9.0833333333333339</v>
      </c>
      <c r="CV59" s="26">
        <f>SUM(CV202:CV213)/12</f>
        <v>9.4166666666666661</v>
      </c>
      <c r="CW59" s="26">
        <f>SUM(CW202:CW213)/12</f>
        <v>4.916666666666667</v>
      </c>
      <c r="CX59" s="26"/>
      <c r="CY59" s="26">
        <f>SUM(CY202:CY213)/12</f>
        <v>10.5</v>
      </c>
      <c r="CZ59" s="26">
        <f>SUM(CZ202:CZ213)/12</f>
        <v>6.5</v>
      </c>
      <c r="DA59" s="26"/>
      <c r="DB59" s="26">
        <f>SUM(DB202:DB213)/12</f>
        <v>28</v>
      </c>
      <c r="DC59" s="26">
        <f>SUM(DC202:DC213)/12</f>
        <v>12.833333333333334</v>
      </c>
      <c r="DD59" s="26">
        <f>SUM(DD202:DD213)/12</f>
        <v>9.4166666666666661</v>
      </c>
      <c r="DE59" s="26">
        <f>SUM(DE202:DE213)/12</f>
        <v>3.1666666666666665</v>
      </c>
      <c r="DF59" s="26">
        <f>SUM(DF202:DF213)/12</f>
        <v>2.0833333333333335</v>
      </c>
      <c r="DG59" s="26">
        <f>SUM(DG202:DG213)/12</f>
        <v>2.9166666666666665</v>
      </c>
      <c r="DH59" s="26">
        <f>SUM(DH202:DH213)/12</f>
        <v>3.6666666666666665</v>
      </c>
      <c r="DI59" s="26"/>
      <c r="DJ59" s="26">
        <f>SUM(DJ202:DJ213)/12</f>
        <v>3.1666666666666665</v>
      </c>
      <c r="DK59" s="26">
        <f>SUM(DK202:DK213)/12</f>
        <v>1.5833333333333333</v>
      </c>
      <c r="DL59" s="26">
        <f>SUM(DL202:DL213)/12</f>
        <v>1.3333333333333333</v>
      </c>
      <c r="DM59" s="26">
        <f>SUM(DM202:DM213)/12</f>
        <v>11.166666666666666</v>
      </c>
      <c r="DN59" s="26">
        <f>SUM(DN202:DN213)/12</f>
        <v>2.0833333333333335</v>
      </c>
      <c r="DO59" s="26">
        <f>SUM(DO202:DO213)/12</f>
        <v>2.75</v>
      </c>
      <c r="DP59" s="26">
        <f>SUM(DP202:DP213)/12</f>
        <v>2</v>
      </c>
      <c r="DQ59" s="26">
        <f>SUM(DQ202:DQ213)/12</f>
        <v>7.416666666666667</v>
      </c>
      <c r="DR59" s="26">
        <f>SUM(DR202:DR213)/12</f>
        <v>1.25</v>
      </c>
      <c r="DS59" s="26">
        <f>SUM(DS202:DS213)/12</f>
        <v>11.666666666666666</v>
      </c>
      <c r="DT59" s="26">
        <f>SUM(DT202:DT213)/12</f>
        <v>6.75</v>
      </c>
      <c r="DU59" s="26">
        <f>SUM(DU202:DU213)/12</f>
        <v>0.41666666666666669</v>
      </c>
      <c r="DV59" s="26">
        <f>SUM(DV202:DV213)/12</f>
        <v>4.75</v>
      </c>
      <c r="DW59" s="26">
        <f>SUM(DW202:DW213)/12</f>
        <v>9.6666666666666661</v>
      </c>
      <c r="DX59" s="26">
        <f>SUM(DX202:DX213)/12</f>
        <v>5.833333333333333</v>
      </c>
      <c r="DY59" s="26">
        <f>SUM(DY202:DY213)/12</f>
        <v>1.5833333333333333</v>
      </c>
      <c r="DZ59" s="26">
        <f>SUM(DZ202:DZ213)/12</f>
        <v>2.1666666666666665</v>
      </c>
      <c r="EA59" s="26">
        <f>SUM(EA202:EA213)/12</f>
        <v>3.1666666666666665</v>
      </c>
      <c r="EB59" s="26">
        <f>SUM(EB202:EB213)/12</f>
        <v>3.5833333333333335</v>
      </c>
      <c r="EC59" s="26"/>
      <c r="ED59" s="26"/>
      <c r="EE59" s="26">
        <f>SUM(EE202:EE213)/12</f>
        <v>9.8333333333333339</v>
      </c>
      <c r="EF59" s="26">
        <f>SUM(EF202:EF213)/12</f>
        <v>5.583333333333333</v>
      </c>
      <c r="EG59" s="26">
        <f>SUM(EG202:EG213)/12</f>
        <v>2.6666666666666665</v>
      </c>
      <c r="EH59" s="26">
        <f>SUM(EH202:EH213)/12</f>
        <v>6</v>
      </c>
      <c r="EI59" s="26">
        <f>SUM(EI202:EI213)/12</f>
        <v>1.0833333333333333</v>
      </c>
      <c r="EJ59" s="26"/>
      <c r="EK59" s="26">
        <f>SUM(EK202:EK213)/12</f>
        <v>2.5</v>
      </c>
      <c r="EL59" s="26">
        <f>SUM(EL202:EL213)/12</f>
        <v>7.583333333333333</v>
      </c>
      <c r="EM59" s="26"/>
      <c r="EN59" s="26"/>
      <c r="EO59" s="26"/>
      <c r="EP59" s="26"/>
      <c r="EQ59" s="26">
        <f>SUM(EQ202:EQ213)/12</f>
        <v>4.333333333333333</v>
      </c>
      <c r="ER59" s="26"/>
      <c r="ES59" s="26">
        <f>SUM(ES202:ES213)/12</f>
        <v>3.8333333333333335</v>
      </c>
      <c r="ET59" s="26"/>
      <c r="EU59" s="26"/>
    </row>
    <row r="60" spans="1:151" x14ac:dyDescent="0.2">
      <c r="A60" s="2">
        <f t="shared" si="53"/>
        <v>2006</v>
      </c>
      <c r="B60" s="8"/>
      <c r="C60" s="26">
        <f>SUM(C215:C226)/12</f>
        <v>63256</v>
      </c>
      <c r="D60" s="26">
        <f>SUM(D215:D226)/12</f>
        <v>36748.333333333336</v>
      </c>
      <c r="E60" s="26">
        <f>SUM(E215:E226)/12</f>
        <v>7898.416666666667</v>
      </c>
      <c r="F60" s="26">
        <f>SUM(F215:F226)/12</f>
        <v>820.58333333333337</v>
      </c>
      <c r="G60" s="26">
        <f>SUM(G215:G226)/12</f>
        <v>2802.25</v>
      </c>
      <c r="H60" s="26">
        <f>SUM(H215:H226)/12</f>
        <v>1970.5</v>
      </c>
      <c r="I60" s="26">
        <f>SUM(I215:I226)/12</f>
        <v>3307.5833333333335</v>
      </c>
      <c r="J60" s="26">
        <f>SUM(J215:J226)/12</f>
        <v>988.25</v>
      </c>
      <c r="K60" s="26">
        <f>SUM(K215:K226)/12</f>
        <v>1470.5833333333333</v>
      </c>
      <c r="L60" s="26">
        <f>SUM(L215:L226)/12</f>
        <v>1026.5</v>
      </c>
      <c r="M60" s="26">
        <f>SUM(M215:M226)/12</f>
        <v>1336.9166666666667</v>
      </c>
      <c r="N60" s="26">
        <f>SUM(N215:N226)/12</f>
        <v>1346.75</v>
      </c>
      <c r="O60" s="26">
        <f>SUM(O215:O226)/12</f>
        <v>113.75</v>
      </c>
      <c r="P60" s="26">
        <f>SUM(P215:P226)/12</f>
        <v>741.25</v>
      </c>
      <c r="Q60" s="26">
        <f>SUM(Q215:Q226)/12</f>
        <v>114.75</v>
      </c>
      <c r="R60" s="26">
        <f>SUM(R215:R226)/12</f>
        <v>308</v>
      </c>
      <c r="S60" s="26">
        <f>SUM(S215:S226)/12</f>
        <v>107.58333333333333</v>
      </c>
      <c r="T60" s="26">
        <f>SUM(T215:T226)/12</f>
        <v>108.5</v>
      </c>
      <c r="U60" s="26">
        <f>SUM(U215:U226)/12</f>
        <v>689.33333333333337</v>
      </c>
      <c r="V60" s="26">
        <f>SUM(V215:V226)/12</f>
        <v>94.333333333333329</v>
      </c>
      <c r="W60" s="26">
        <f>SUM(W215:W226)/12</f>
        <v>245.83333333333334</v>
      </c>
      <c r="X60" s="26">
        <f>SUM(X215:X226)/12</f>
        <v>75.666666666666671</v>
      </c>
      <c r="Y60" s="26">
        <f>SUM(Y215:Y226)/12</f>
        <v>85</v>
      </c>
      <c r="Z60" s="26">
        <f>SUM(Z215:Z226)/12</f>
        <v>536.33333333333337</v>
      </c>
      <c r="AA60" s="26">
        <f>SUM(AA215:AA226)/12</f>
        <v>450.91666666666669</v>
      </c>
      <c r="AB60" s="26">
        <f>SUM(AB215:AB226)/12</f>
        <v>210.66666666666666</v>
      </c>
      <c r="AC60" s="26">
        <f>SUM(AC215:AC226)/12</f>
        <v>289.08333333333331</v>
      </c>
      <c r="AD60" s="26">
        <f>SUM(AD215:AD226)/12</f>
        <v>152.33333333333334</v>
      </c>
      <c r="AE60" s="26">
        <f>SUM(AE215:AE226)/12</f>
        <v>139.25</v>
      </c>
      <c r="AF60" s="26">
        <f>SUM(AF215:AF226)/12</f>
        <v>108.66666666666667</v>
      </c>
      <c r="AG60" s="26">
        <f>SUM(AG215:AG226)/12</f>
        <v>150.66666666666666</v>
      </c>
      <c r="AH60" s="26">
        <f>SUM(AH215:AH226)/12</f>
        <v>155.5</v>
      </c>
      <c r="AI60" s="26">
        <f>SUM(AI215:AI226)/12</f>
        <v>99.5</v>
      </c>
      <c r="AJ60" s="26">
        <f>SUM(AJ215:AJ226)/12</f>
        <v>115.58333333333333</v>
      </c>
      <c r="AK60" s="26">
        <f>SUM(AK215:AK226)/12</f>
        <v>65.25</v>
      </c>
      <c r="AL60" s="26">
        <f>SUM(AL215:AL226)/12</f>
        <v>13.5</v>
      </c>
      <c r="AM60" s="26">
        <f>SUM(AM215:AM226)/12</f>
        <v>91.5</v>
      </c>
      <c r="AN60" s="26">
        <f>SUM(AN215:AN226)/12</f>
        <v>35.5</v>
      </c>
      <c r="AO60" s="26">
        <f>SUM(AO215:AO226)/12</f>
        <v>2.5</v>
      </c>
      <c r="AP60" s="26">
        <f>SUM(AP215:AP226)/12</f>
        <v>83.083333333333329</v>
      </c>
      <c r="AQ60" s="26">
        <f>SUM(AQ215:AQ226)/12</f>
        <v>11.75</v>
      </c>
      <c r="AR60" s="26">
        <f>SUM(AR215:AR226)/12</f>
        <v>7.25</v>
      </c>
      <c r="AS60" s="26">
        <f>SUM(AS215:AS226)/12</f>
        <v>17.416666666666668</v>
      </c>
      <c r="AT60" s="26">
        <f>SUM(AT215:AT226)/12</f>
        <v>28.25</v>
      </c>
      <c r="AU60" s="26">
        <f>SUM(AU215:AU226)/12</f>
        <v>18.916666666666668</v>
      </c>
      <c r="AV60" s="26">
        <f>SUM(AV215:AV226)/12</f>
        <v>4.583333333333333</v>
      </c>
      <c r="AW60" s="26">
        <f>SUM(AW215:AW226)/12</f>
        <v>8.25</v>
      </c>
      <c r="AX60" s="26">
        <f>SUM(AX215:AX226)/12</f>
        <v>27.166666666666668</v>
      </c>
      <c r="AY60" s="26">
        <f>SUM(AY215:AY226)/12</f>
        <v>19.666666666666668</v>
      </c>
      <c r="AZ60" s="26">
        <f>SUM(AZ215:AZ226)/12</f>
        <v>19.166666666666668</v>
      </c>
      <c r="BA60" s="26">
        <f>SUM(BA215:BA226)/12</f>
        <v>34.833333333333336</v>
      </c>
      <c r="BB60" s="26">
        <f>SUM(BB215:BB226)/12</f>
        <v>24.166666666666668</v>
      </c>
      <c r="BC60" s="26">
        <f>SUM(BC215:BC226)/12</f>
        <v>52.333333333333336</v>
      </c>
      <c r="BD60" s="26"/>
      <c r="BE60" s="26">
        <f>SUM(BE215:BE226)/12</f>
        <v>42.333333333333336</v>
      </c>
      <c r="BF60" s="26">
        <f>SUM(BF215:BF226)/12</f>
        <v>100</v>
      </c>
      <c r="BG60" s="26"/>
      <c r="BH60" s="26">
        <f>SUM(BH215:BH226)/12</f>
        <v>12.833333333333334</v>
      </c>
      <c r="BI60" s="26">
        <f>SUM(BI215:BI226)/12</f>
        <v>13.166666666666666</v>
      </c>
      <c r="BJ60" s="26">
        <f>SUM(BJ215:BJ226)/12</f>
        <v>12.416666666666666</v>
      </c>
      <c r="BK60" s="26">
        <f>SUM(BK215:BK226)/12</f>
        <v>20.5</v>
      </c>
      <c r="BL60" s="26"/>
      <c r="BM60" s="26">
        <f>SUM(BM215:BM226)/12</f>
        <v>3.9166666666666665</v>
      </c>
      <c r="BN60" s="26">
        <f>SUM(BN215:BN226)/12</f>
        <v>35</v>
      </c>
      <c r="BO60" s="26">
        <f>SUM(BO215:BO226)/12</f>
        <v>10.333333333333334</v>
      </c>
      <c r="BP60" s="26">
        <f>SUM(BP215:BP226)/12</f>
        <v>0.58333333333333337</v>
      </c>
      <c r="BQ60" s="26">
        <f>SUM(BQ215:BQ226)/12</f>
        <v>12.75</v>
      </c>
      <c r="BR60" s="26">
        <f>SUM(BR215:BR226)/12</f>
        <v>2.25</v>
      </c>
      <c r="BS60" s="26">
        <f>SUM(BS215:BS226)/12</f>
        <v>6.25</v>
      </c>
      <c r="BT60" s="26">
        <f>SUM(BT215:BT226)/12</f>
        <v>11.916666666666666</v>
      </c>
      <c r="BU60" s="26">
        <f>SUM(BU215:BU226)/12</f>
        <v>18.25</v>
      </c>
      <c r="BV60" s="26">
        <f>SUM(BV215:BV226)/12</f>
        <v>4.75</v>
      </c>
      <c r="BW60" s="26">
        <f>SUM(BW215:BW226)/12</f>
        <v>20</v>
      </c>
      <c r="BX60" s="26">
        <f>SUM(BX215:BX226)/12</f>
        <v>2.5</v>
      </c>
      <c r="BY60" s="26">
        <f>SUM(BY215:BY226)/12</f>
        <v>1.5</v>
      </c>
      <c r="BZ60" s="26">
        <f>SUM(BZ215:BZ226)/12</f>
        <v>1.5833333333333333</v>
      </c>
      <c r="CA60" s="26">
        <f>SUM(CA215:CA226)/12</f>
        <v>2.0833333333333335</v>
      </c>
      <c r="CB60" s="26">
        <f>SUM(CB215:CB226)/12</f>
        <v>25.833333333333332</v>
      </c>
      <c r="CC60" s="26">
        <f>SUM(CC215:CC226)/12</f>
        <v>14.5</v>
      </c>
      <c r="CD60" s="26">
        <f>SUM(CD215:CD226)/12</f>
        <v>9.5833333333333339</v>
      </c>
      <c r="CE60" s="26">
        <f>SUM(CE215:CE226)/12</f>
        <v>7.083333333333333</v>
      </c>
      <c r="CF60" s="26">
        <f>SUM(CF215:CF226)/12</f>
        <v>11.416666666666666</v>
      </c>
      <c r="CG60" s="26">
        <f>SUM(CG215:CG226)/12</f>
        <v>1.1666666666666667</v>
      </c>
      <c r="CH60" s="26">
        <f>SUM(CH215:CH226)/12</f>
        <v>3.0833333333333335</v>
      </c>
      <c r="CI60" s="26">
        <f>SUM(CI215:CI226)/12</f>
        <v>5.5</v>
      </c>
      <c r="CJ60" s="26">
        <f>SUM(CJ215:CJ226)/12</f>
        <v>18.166666666666668</v>
      </c>
      <c r="CK60" s="26">
        <f>SUM(CK215:CK226)/12</f>
        <v>1.5</v>
      </c>
      <c r="CL60" s="26">
        <f>SUM(CL215:CL226)/12</f>
        <v>1.4166666666666667</v>
      </c>
      <c r="CM60" s="26">
        <f>SUM(CM215:CM226)/12</f>
        <v>1.6666666666666667</v>
      </c>
      <c r="CN60" s="26">
        <f>SUM(CN215:CN226)/12</f>
        <v>0.5</v>
      </c>
      <c r="CO60" s="26">
        <f>SUM(CO215:CO226)/12</f>
        <v>0.41666666666666669</v>
      </c>
      <c r="CP60" s="26">
        <f>SUM(CP215:CP226)/12</f>
        <v>1.8333333333333333</v>
      </c>
      <c r="CQ60" s="26">
        <f>SUM(CQ215:CQ226)/12</f>
        <v>4.916666666666667</v>
      </c>
      <c r="CR60" s="26">
        <f>SUM(CR215:CR226)/12</f>
        <v>5.25</v>
      </c>
      <c r="CS60" s="26">
        <f>SUM(CS215:CS226)/12</f>
        <v>20.5</v>
      </c>
      <c r="CT60" s="26"/>
      <c r="CU60" s="26"/>
      <c r="CV60" s="26">
        <f>SUM(CV215:CV226)/12</f>
        <v>7.333333333333333</v>
      </c>
      <c r="CW60" s="26">
        <f>SUM(CW215:CW226)/12</f>
        <v>3.5833333333333335</v>
      </c>
      <c r="CX60" s="26"/>
      <c r="CY60" s="26">
        <f>SUM(CY215:CY226)/12</f>
        <v>8.3333333333333339</v>
      </c>
      <c r="CZ60" s="26">
        <f>SUM(CZ215:CZ226)/12</f>
        <v>8</v>
      </c>
      <c r="DA60" s="26"/>
      <c r="DB60" s="26">
        <f>SUM(DB215:DB226)/12</f>
        <v>23.416666666666668</v>
      </c>
      <c r="DC60" s="26">
        <f>SUM(DC215:DC226)/12</f>
        <v>11.916666666666666</v>
      </c>
      <c r="DD60" s="26">
        <f>SUM(DD215:DD226)/12</f>
        <v>4.25</v>
      </c>
      <c r="DE60" s="26"/>
      <c r="DF60" s="26"/>
      <c r="DG60" s="26">
        <f>SUM(DG215:DG226)/12</f>
        <v>4.166666666666667</v>
      </c>
      <c r="DH60" s="26">
        <f>SUM(DH215:DH226)/12</f>
        <v>2.8333333333333335</v>
      </c>
      <c r="DI60" s="26"/>
      <c r="DJ60" s="26">
        <f>SUM(DJ215:DJ226)/12</f>
        <v>4.75</v>
      </c>
      <c r="DK60" s="26">
        <f>SUM(DK215:DK226)/12</f>
        <v>1.5</v>
      </c>
      <c r="DL60" s="26">
        <f>SUM(DL215:DL226)/12</f>
        <v>0.5</v>
      </c>
      <c r="DM60" s="26"/>
      <c r="DN60" s="26">
        <f>SUM(DN215:DN226)/12</f>
        <v>2.5</v>
      </c>
      <c r="DO60" s="26">
        <f>SUM(DO215:DO226)/12</f>
        <v>2.75</v>
      </c>
      <c r="DP60" s="26">
        <f>SUM(DP215:DP226)/12</f>
        <v>2.1666666666666665</v>
      </c>
      <c r="DQ60" s="26">
        <f>SUM(DQ215:DQ226)/12</f>
        <v>5.833333333333333</v>
      </c>
      <c r="DR60" s="26">
        <f>SUM(DR215:DR226)/12</f>
        <v>1.4166666666666667</v>
      </c>
      <c r="DS60" s="26">
        <f>SUM(DS215:DS226)/12</f>
        <v>7.25</v>
      </c>
      <c r="DT60" s="26">
        <f>SUM(DT215:DT226)/12</f>
        <v>2.6666666666666665</v>
      </c>
      <c r="DU60" s="26">
        <f>SUM(DU215:DU226)/12</f>
        <v>0.41666666666666669</v>
      </c>
      <c r="DV60" s="26">
        <f>SUM(DV215:DV226)/12</f>
        <v>2.9166666666666665</v>
      </c>
      <c r="DW60" s="26">
        <f>SUM(DW215:DW226)/12</f>
        <v>5.833333333333333</v>
      </c>
      <c r="DX60" s="26">
        <f>SUM(DX215:DX226)/12</f>
        <v>1.1666666666666667</v>
      </c>
      <c r="DY60" s="26"/>
      <c r="DZ60" s="26">
        <f>SUM(DZ215:DZ226)/12</f>
        <v>1.9166666666666667</v>
      </c>
      <c r="EA60" s="26">
        <f>SUM(EA215:EA226)/12</f>
        <v>1.8333333333333333</v>
      </c>
      <c r="EB60" s="26"/>
      <c r="EC60" s="26"/>
      <c r="ED60" s="26"/>
      <c r="EE60" s="26">
        <f>SUM(EE215:EE226)/12</f>
        <v>4.25</v>
      </c>
      <c r="EF60" s="26">
        <f>SUM(EF215:EF226)/12</f>
        <v>5.166666666666667</v>
      </c>
      <c r="EG60" s="26">
        <f>SUM(EG215:EG226)/12</f>
        <v>2.3333333333333335</v>
      </c>
      <c r="EH60" s="26"/>
      <c r="EI60" s="26"/>
      <c r="EJ60" s="26"/>
      <c r="EK60" s="26">
        <f>SUM(EK215:EK226)/12</f>
        <v>1.1666666666666667</v>
      </c>
      <c r="EL60" s="26"/>
      <c r="EM60" s="26"/>
      <c r="EN60" s="26"/>
      <c r="EO60" s="26"/>
      <c r="EP60" s="26"/>
      <c r="EQ60" s="26">
        <f>SUM(EQ215:EQ226)/12</f>
        <v>2.9166666666666665</v>
      </c>
      <c r="ER60" s="26"/>
      <c r="ES60" s="26"/>
      <c r="ET60" s="26"/>
      <c r="EU60" s="26"/>
    </row>
    <row r="61" spans="1:151" x14ac:dyDescent="0.2">
      <c r="B61" s="8"/>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row>
    <row r="62" spans="1:151" x14ac:dyDescent="0.2">
      <c r="A62" s="7" t="s">
        <v>156</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f>SUM(BF241:BF252)/12</f>
        <v>44.583333333333336</v>
      </c>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f>SUM(CZ241:CZ252)/12</f>
        <v>4.5</v>
      </c>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f>SUM(EF241:EF252)/12</f>
        <v>2.6666666666666665</v>
      </c>
      <c r="EG62" s="26"/>
      <c r="EH62" s="26"/>
      <c r="EI62" s="26"/>
      <c r="EJ62" s="26"/>
      <c r="EK62" s="26"/>
      <c r="EL62" s="26"/>
      <c r="EM62" s="26"/>
      <c r="EN62" s="26"/>
      <c r="EO62" s="26"/>
      <c r="EP62" s="26"/>
      <c r="EQ62" s="26"/>
      <c r="ER62" s="26"/>
      <c r="ES62" s="26"/>
      <c r="ET62" s="26"/>
      <c r="EU62" s="26"/>
    </row>
    <row r="63" spans="1:151" x14ac:dyDescent="0.2">
      <c r="A63" s="27">
        <v>43313</v>
      </c>
      <c r="B63" s="27"/>
      <c r="C63" s="2" t="s">
        <v>0</v>
      </c>
      <c r="D63" s="2">
        <v>29398</v>
      </c>
      <c r="E63" s="2">
        <v>5203</v>
      </c>
      <c r="F63" s="2">
        <v>3009</v>
      </c>
      <c r="G63" s="2">
        <v>4512</v>
      </c>
      <c r="H63" s="2">
        <v>4019</v>
      </c>
      <c r="I63" s="2">
        <v>4687</v>
      </c>
      <c r="J63" s="2">
        <v>2935</v>
      </c>
      <c r="K63" s="2">
        <v>2250</v>
      </c>
      <c r="L63" s="2">
        <v>1464</v>
      </c>
      <c r="M63" s="2">
        <v>1245</v>
      </c>
      <c r="N63" s="2">
        <v>1148</v>
      </c>
      <c r="O63" s="2">
        <v>673</v>
      </c>
      <c r="P63" s="2">
        <v>610</v>
      </c>
      <c r="Q63" s="2">
        <v>793</v>
      </c>
      <c r="R63" s="2">
        <v>542</v>
      </c>
      <c r="S63" s="2">
        <v>1072</v>
      </c>
      <c r="T63" s="2">
        <v>520</v>
      </c>
      <c r="U63" s="2">
        <v>453</v>
      </c>
      <c r="V63" s="2">
        <v>371</v>
      </c>
      <c r="W63" s="2">
        <v>521</v>
      </c>
      <c r="X63" s="2">
        <v>828</v>
      </c>
      <c r="Y63" s="2">
        <v>450</v>
      </c>
      <c r="Z63" s="2">
        <v>863</v>
      </c>
      <c r="AA63" s="2">
        <v>309</v>
      </c>
      <c r="AB63" s="2">
        <v>217</v>
      </c>
      <c r="AC63" s="2">
        <v>183</v>
      </c>
      <c r="AD63" s="2">
        <v>254</v>
      </c>
      <c r="AE63" s="2">
        <v>221</v>
      </c>
      <c r="AF63" s="2">
        <v>257</v>
      </c>
      <c r="AG63" s="2">
        <v>182</v>
      </c>
      <c r="AH63" s="2">
        <v>331</v>
      </c>
      <c r="AI63" s="2">
        <v>149</v>
      </c>
      <c r="AJ63" s="2">
        <v>137</v>
      </c>
      <c r="AK63" s="2">
        <v>132</v>
      </c>
      <c r="AL63" s="2">
        <v>160</v>
      </c>
      <c r="AM63" s="2">
        <v>100</v>
      </c>
      <c r="AN63" s="2">
        <v>106</v>
      </c>
      <c r="AO63" s="2">
        <v>32</v>
      </c>
      <c r="AP63" s="2">
        <v>91</v>
      </c>
      <c r="AQ63" s="2">
        <v>38</v>
      </c>
      <c r="AR63" s="2">
        <v>23</v>
      </c>
      <c r="AS63" s="2">
        <v>66</v>
      </c>
      <c r="AT63" s="2">
        <v>79</v>
      </c>
      <c r="AU63" s="2">
        <v>207</v>
      </c>
      <c r="AV63" s="2">
        <v>245</v>
      </c>
      <c r="AW63" s="2">
        <v>134</v>
      </c>
      <c r="AX63" s="2">
        <v>78</v>
      </c>
      <c r="AY63" s="2">
        <v>69</v>
      </c>
      <c r="AZ63" s="2">
        <v>33</v>
      </c>
      <c r="BA63" s="2">
        <v>37</v>
      </c>
      <c r="BB63" s="2">
        <v>42</v>
      </c>
      <c r="BC63" s="2">
        <v>83</v>
      </c>
      <c r="BD63" s="2">
        <v>90</v>
      </c>
      <c r="BE63" s="2">
        <v>34</v>
      </c>
      <c r="BF63" s="2">
        <v>79</v>
      </c>
      <c r="BG63" s="2">
        <v>65</v>
      </c>
      <c r="BH63" s="2">
        <v>60</v>
      </c>
      <c r="BI63" s="2">
        <v>82</v>
      </c>
      <c r="BJ63" s="2">
        <v>47</v>
      </c>
      <c r="BK63" s="2">
        <v>53</v>
      </c>
      <c r="BL63" s="2">
        <v>13</v>
      </c>
      <c r="BM63" s="2">
        <v>24</v>
      </c>
      <c r="BN63" s="2">
        <v>27</v>
      </c>
      <c r="BO63" s="2">
        <v>59</v>
      </c>
      <c r="BP63" s="2">
        <v>28</v>
      </c>
      <c r="BQ63" s="2">
        <v>47</v>
      </c>
      <c r="BR63" s="2">
        <v>17</v>
      </c>
      <c r="BS63" s="2">
        <v>25</v>
      </c>
      <c r="BT63" s="2">
        <v>30</v>
      </c>
      <c r="BU63" s="2">
        <v>39</v>
      </c>
      <c r="BV63" s="2">
        <v>9</v>
      </c>
      <c r="BW63" s="2">
        <v>14</v>
      </c>
      <c r="BX63" s="2">
        <v>30</v>
      </c>
      <c r="BY63" s="2">
        <v>18</v>
      </c>
      <c r="BZ63" s="2">
        <v>15</v>
      </c>
      <c r="CA63" s="2">
        <v>9</v>
      </c>
      <c r="CB63" s="2">
        <v>19</v>
      </c>
      <c r="CC63" s="2">
        <v>15</v>
      </c>
      <c r="CD63" s="2">
        <v>18</v>
      </c>
      <c r="CE63" s="2">
        <v>14</v>
      </c>
      <c r="CF63" s="2">
        <v>12</v>
      </c>
      <c r="CG63" s="2">
        <v>17</v>
      </c>
      <c r="CH63" s="2">
        <v>10</v>
      </c>
      <c r="CI63" s="2">
        <v>12</v>
      </c>
      <c r="CJ63" s="2">
        <v>21</v>
      </c>
      <c r="CK63" s="2">
        <v>14</v>
      </c>
      <c r="CL63" s="2">
        <v>21</v>
      </c>
      <c r="CM63" s="2">
        <v>28</v>
      </c>
      <c r="CN63" s="2">
        <v>10</v>
      </c>
      <c r="CO63" s="2">
        <v>27</v>
      </c>
      <c r="CP63" s="2">
        <v>21</v>
      </c>
      <c r="CQ63" s="2">
        <v>10</v>
      </c>
      <c r="CR63" s="2">
        <v>5</v>
      </c>
      <c r="CS63" s="2">
        <v>25</v>
      </c>
      <c r="CT63" s="2">
        <v>2</v>
      </c>
      <c r="CU63" s="2">
        <v>15</v>
      </c>
      <c r="CV63" s="2">
        <v>9</v>
      </c>
      <c r="CW63" s="2">
        <v>3</v>
      </c>
      <c r="CX63" s="2">
        <v>21</v>
      </c>
      <c r="CY63" s="2">
        <v>1</v>
      </c>
      <c r="CZ63" s="2">
        <v>5</v>
      </c>
      <c r="DA63" s="2">
        <v>8</v>
      </c>
      <c r="DB63" s="2">
        <v>15</v>
      </c>
      <c r="DC63" s="2">
        <v>11</v>
      </c>
      <c r="DD63" s="2">
        <v>7</v>
      </c>
      <c r="DE63" s="2">
        <v>6</v>
      </c>
      <c r="DF63" s="2">
        <v>2</v>
      </c>
      <c r="DG63" s="2">
        <v>9</v>
      </c>
      <c r="DH63" s="2">
        <v>6</v>
      </c>
      <c r="DI63" s="2">
        <v>5</v>
      </c>
      <c r="DJ63" s="2" t="s">
        <v>150</v>
      </c>
      <c r="DK63" s="2">
        <v>8</v>
      </c>
      <c r="DL63" s="2">
        <v>11</v>
      </c>
      <c r="DM63" s="2">
        <v>25</v>
      </c>
      <c r="DN63" s="2">
        <v>2</v>
      </c>
      <c r="DO63" s="2">
        <v>13</v>
      </c>
      <c r="DP63" s="2">
        <v>10</v>
      </c>
      <c r="DQ63" s="2">
        <v>2</v>
      </c>
      <c r="DR63" s="2">
        <v>5</v>
      </c>
      <c r="DS63" s="2">
        <v>6</v>
      </c>
      <c r="DT63" s="2">
        <v>3</v>
      </c>
      <c r="DU63" s="2">
        <v>6</v>
      </c>
      <c r="DV63" s="2">
        <v>4</v>
      </c>
      <c r="DW63" s="2">
        <v>7</v>
      </c>
      <c r="DX63" s="2">
        <v>8</v>
      </c>
      <c r="DY63" s="2">
        <v>5</v>
      </c>
      <c r="DZ63" s="2">
        <v>8</v>
      </c>
      <c r="EA63" s="2">
        <v>4</v>
      </c>
      <c r="EB63" s="2">
        <v>3</v>
      </c>
      <c r="EC63" s="2">
        <v>1</v>
      </c>
      <c r="ED63" s="2">
        <v>1</v>
      </c>
      <c r="EE63" s="2">
        <v>2</v>
      </c>
      <c r="EF63" s="2">
        <v>4</v>
      </c>
      <c r="EG63" s="2">
        <v>6</v>
      </c>
      <c r="EH63" s="2">
        <v>3</v>
      </c>
      <c r="EI63" s="2">
        <v>3</v>
      </c>
      <c r="EJ63" s="2">
        <v>3</v>
      </c>
      <c r="EK63" s="2">
        <v>1</v>
      </c>
      <c r="EL63" s="2">
        <v>6</v>
      </c>
      <c r="EM63" s="2">
        <v>1</v>
      </c>
      <c r="EN63" s="2">
        <v>2</v>
      </c>
      <c r="EO63" s="2">
        <v>3</v>
      </c>
      <c r="EP63" s="2">
        <v>5</v>
      </c>
      <c r="EQ63" s="2">
        <v>3</v>
      </c>
      <c r="ER63" s="2">
        <v>3</v>
      </c>
      <c r="ES63" s="2">
        <v>3</v>
      </c>
      <c r="ET63" s="2">
        <v>1</v>
      </c>
      <c r="EU63" s="2">
        <v>5</v>
      </c>
    </row>
    <row r="64" spans="1:151" x14ac:dyDescent="0.2">
      <c r="A64" s="27">
        <v>43282</v>
      </c>
      <c r="B64" s="27"/>
      <c r="C64" s="2" t="s">
        <v>0</v>
      </c>
      <c r="D64" s="2">
        <v>29139</v>
      </c>
      <c r="E64" s="2">
        <v>5233</v>
      </c>
      <c r="F64" s="2">
        <v>3048</v>
      </c>
      <c r="G64" s="2">
        <v>4433</v>
      </c>
      <c r="H64" s="2">
        <v>3883</v>
      </c>
      <c r="I64" s="2">
        <v>4425</v>
      </c>
      <c r="J64" s="2">
        <v>2879</v>
      </c>
      <c r="K64" s="2">
        <v>2263</v>
      </c>
      <c r="L64" s="2">
        <v>1590</v>
      </c>
      <c r="M64" s="2">
        <v>1245</v>
      </c>
      <c r="N64" s="2">
        <v>1081</v>
      </c>
      <c r="O64" s="2">
        <v>671</v>
      </c>
      <c r="P64" s="2">
        <v>549</v>
      </c>
      <c r="Q64" s="2">
        <v>779</v>
      </c>
      <c r="R64" s="2">
        <v>532</v>
      </c>
      <c r="S64" s="2">
        <v>1028</v>
      </c>
      <c r="T64" s="2">
        <v>563</v>
      </c>
      <c r="U64" s="2">
        <v>455</v>
      </c>
      <c r="V64" s="2">
        <v>367</v>
      </c>
      <c r="W64" s="2">
        <v>510</v>
      </c>
      <c r="X64" s="2">
        <v>853</v>
      </c>
      <c r="Y64" s="2">
        <v>458</v>
      </c>
      <c r="Z64" s="2">
        <v>894</v>
      </c>
      <c r="AA64" s="2">
        <v>296</v>
      </c>
      <c r="AB64" s="2">
        <v>201</v>
      </c>
      <c r="AC64" s="2">
        <v>189</v>
      </c>
      <c r="AD64" s="2">
        <v>259</v>
      </c>
      <c r="AE64" s="2">
        <v>231</v>
      </c>
      <c r="AF64" s="2">
        <v>235</v>
      </c>
      <c r="AG64" s="2">
        <v>200</v>
      </c>
      <c r="AH64" s="2">
        <v>350</v>
      </c>
      <c r="AI64" s="2">
        <v>125</v>
      </c>
      <c r="AJ64" s="2">
        <v>126</v>
      </c>
      <c r="AK64" s="2">
        <v>108</v>
      </c>
      <c r="AL64" s="2">
        <v>125</v>
      </c>
      <c r="AM64" s="2">
        <v>90</v>
      </c>
      <c r="AN64" s="2">
        <v>108</v>
      </c>
      <c r="AO64" s="2">
        <v>23</v>
      </c>
      <c r="AP64" s="2">
        <v>87</v>
      </c>
      <c r="AQ64" s="2">
        <v>37</v>
      </c>
      <c r="AR64" s="2">
        <v>35</v>
      </c>
      <c r="AS64" s="2">
        <v>90</v>
      </c>
      <c r="AT64" s="2">
        <v>77</v>
      </c>
      <c r="AU64" s="2">
        <v>175</v>
      </c>
      <c r="AV64" s="2">
        <v>229</v>
      </c>
      <c r="AW64" s="2">
        <v>162</v>
      </c>
      <c r="AX64" s="2">
        <v>87</v>
      </c>
      <c r="AY64" s="2">
        <v>61</v>
      </c>
      <c r="AZ64" s="2">
        <v>35</v>
      </c>
      <c r="BA64" s="2">
        <v>32</v>
      </c>
      <c r="BB64" s="2">
        <v>37</v>
      </c>
      <c r="BC64" s="2">
        <v>80</v>
      </c>
      <c r="BD64" s="2">
        <v>80</v>
      </c>
      <c r="BE64" s="2">
        <v>22</v>
      </c>
      <c r="BF64" s="2">
        <v>88</v>
      </c>
      <c r="BG64" s="2">
        <v>72</v>
      </c>
      <c r="BH64" s="2">
        <v>55</v>
      </c>
      <c r="BI64" s="2">
        <v>69</v>
      </c>
      <c r="BJ64" s="2">
        <v>46</v>
      </c>
      <c r="BK64" s="2">
        <v>49</v>
      </c>
      <c r="BL64" s="2">
        <v>16</v>
      </c>
      <c r="BM64" s="2">
        <v>15</v>
      </c>
      <c r="BN64" s="2">
        <v>23</v>
      </c>
      <c r="BO64" s="2">
        <v>43</v>
      </c>
      <c r="BP64" s="2">
        <v>24</v>
      </c>
      <c r="BQ64" s="2">
        <v>46</v>
      </c>
      <c r="BR64" s="2">
        <v>14</v>
      </c>
      <c r="BS64" s="2">
        <v>23</v>
      </c>
      <c r="BT64" s="2">
        <v>24</v>
      </c>
      <c r="BU64" s="2">
        <v>42</v>
      </c>
      <c r="BV64" s="2">
        <v>13</v>
      </c>
      <c r="BW64" s="2">
        <v>10</v>
      </c>
      <c r="BX64" s="2">
        <v>26</v>
      </c>
      <c r="BY64" s="2">
        <v>17</v>
      </c>
      <c r="BZ64" s="2">
        <v>41</v>
      </c>
      <c r="CA64" s="2">
        <v>12</v>
      </c>
      <c r="CB64" s="2">
        <v>20</v>
      </c>
      <c r="CC64" s="2">
        <v>16</v>
      </c>
      <c r="CD64" s="2">
        <v>16</v>
      </c>
      <c r="CE64" s="2">
        <v>11</v>
      </c>
      <c r="CF64" s="2">
        <v>10</v>
      </c>
      <c r="CG64" s="2">
        <v>15</v>
      </c>
      <c r="CH64" s="2">
        <v>10</v>
      </c>
      <c r="CI64" s="2">
        <v>9</v>
      </c>
      <c r="CJ64" s="2">
        <v>21</v>
      </c>
      <c r="CK64" s="2">
        <v>11</v>
      </c>
      <c r="CL64" s="2">
        <v>18</v>
      </c>
      <c r="CM64" s="2">
        <v>27</v>
      </c>
      <c r="CN64" s="2">
        <v>12</v>
      </c>
      <c r="CO64" s="2">
        <v>19</v>
      </c>
      <c r="CP64" s="2">
        <v>21</v>
      </c>
      <c r="CQ64" s="2">
        <v>12</v>
      </c>
      <c r="CR64" s="2">
        <v>2</v>
      </c>
      <c r="CS64" s="2">
        <v>23</v>
      </c>
      <c r="CT64" s="2">
        <v>3</v>
      </c>
      <c r="CU64" s="2">
        <v>17</v>
      </c>
      <c r="CV64" s="2">
        <v>5</v>
      </c>
      <c r="CW64" s="2">
        <v>8</v>
      </c>
      <c r="CX64" s="2">
        <v>27</v>
      </c>
      <c r="CY64" s="2">
        <v>5</v>
      </c>
      <c r="CZ64" s="2">
        <v>3</v>
      </c>
      <c r="DA64" s="2">
        <v>12</v>
      </c>
      <c r="DB64" s="2">
        <v>8</v>
      </c>
      <c r="DC64" s="2">
        <v>10</v>
      </c>
      <c r="DD64" s="2">
        <v>4</v>
      </c>
      <c r="DE64" s="2">
        <v>3</v>
      </c>
      <c r="DF64" s="2">
        <v>1</v>
      </c>
      <c r="DG64" s="2">
        <v>5</v>
      </c>
      <c r="DH64" s="2">
        <v>3</v>
      </c>
      <c r="DI64" s="2">
        <v>2</v>
      </c>
      <c r="DJ64" s="2">
        <v>1</v>
      </c>
      <c r="DK64" s="2">
        <v>3</v>
      </c>
      <c r="DL64" s="2">
        <v>7</v>
      </c>
      <c r="DM64" s="2">
        <v>28</v>
      </c>
      <c r="DN64" s="2">
        <v>4</v>
      </c>
      <c r="DO64" s="2">
        <v>13</v>
      </c>
      <c r="DP64" s="2">
        <v>12</v>
      </c>
      <c r="DQ64" s="2">
        <v>6</v>
      </c>
      <c r="DR64" s="2">
        <v>3</v>
      </c>
      <c r="DS64" s="2">
        <v>6</v>
      </c>
      <c r="DT64" s="2">
        <v>3</v>
      </c>
      <c r="DU64" s="2">
        <v>2</v>
      </c>
      <c r="DV64" s="2">
        <v>6</v>
      </c>
      <c r="DW64" s="2">
        <v>6</v>
      </c>
      <c r="DX64" s="2">
        <v>5</v>
      </c>
      <c r="DY64" s="2">
        <v>12</v>
      </c>
      <c r="DZ64" s="2">
        <v>6</v>
      </c>
      <c r="EA64" s="2">
        <v>5</v>
      </c>
      <c r="EB64" s="2">
        <v>3</v>
      </c>
      <c r="EC64" s="2">
        <v>3</v>
      </c>
      <c r="ED64" s="2">
        <v>3</v>
      </c>
      <c r="EE64" s="2">
        <v>2</v>
      </c>
      <c r="EF64" s="2">
        <v>2</v>
      </c>
      <c r="EG64" s="2">
        <v>2</v>
      </c>
      <c r="EH64" s="2">
        <v>2</v>
      </c>
      <c r="EI64" s="2">
        <v>2</v>
      </c>
      <c r="EJ64" s="2" t="s">
        <v>0</v>
      </c>
      <c r="EK64" s="2">
        <v>1</v>
      </c>
      <c r="EL64" s="2">
        <v>6</v>
      </c>
      <c r="EM64" s="2" t="s">
        <v>0</v>
      </c>
      <c r="EN64" s="2" t="s">
        <v>0</v>
      </c>
      <c r="EO64" s="2">
        <v>3</v>
      </c>
      <c r="EP64" s="2">
        <v>2</v>
      </c>
      <c r="EQ64" s="2">
        <v>4</v>
      </c>
      <c r="ER64" s="2">
        <v>2</v>
      </c>
      <c r="ES64" s="2">
        <v>3</v>
      </c>
      <c r="ET64" s="2">
        <v>2</v>
      </c>
      <c r="EU64" s="2">
        <v>7</v>
      </c>
    </row>
    <row r="65" spans="1:151" x14ac:dyDescent="0.2">
      <c r="A65" s="27">
        <v>43252</v>
      </c>
      <c r="B65" s="27"/>
      <c r="C65" s="2" t="s">
        <v>0</v>
      </c>
      <c r="D65" s="2">
        <v>29084</v>
      </c>
      <c r="E65" s="2">
        <v>5088</v>
      </c>
      <c r="F65" s="2">
        <v>3106</v>
      </c>
      <c r="G65" s="2">
        <v>4256</v>
      </c>
      <c r="H65" s="2">
        <v>3921</v>
      </c>
      <c r="I65" s="2">
        <v>4630</v>
      </c>
      <c r="J65" s="2">
        <v>2667</v>
      </c>
      <c r="K65" s="2">
        <v>2416</v>
      </c>
      <c r="L65" s="2">
        <v>1469</v>
      </c>
      <c r="M65" s="2">
        <v>1215</v>
      </c>
      <c r="N65" s="2">
        <v>1099</v>
      </c>
      <c r="O65" s="2">
        <v>739</v>
      </c>
      <c r="P65" s="2">
        <v>586</v>
      </c>
      <c r="Q65" s="2">
        <v>751</v>
      </c>
      <c r="R65" s="2">
        <v>568</v>
      </c>
      <c r="S65" s="2">
        <v>974</v>
      </c>
      <c r="T65" s="2">
        <v>461</v>
      </c>
      <c r="U65" s="2">
        <v>426</v>
      </c>
      <c r="V65" s="2">
        <v>361</v>
      </c>
      <c r="W65" s="2">
        <v>520</v>
      </c>
      <c r="X65" s="2">
        <v>913</v>
      </c>
      <c r="Y65" s="2">
        <v>429</v>
      </c>
      <c r="Z65" s="2">
        <v>877</v>
      </c>
      <c r="AA65" s="2">
        <v>351</v>
      </c>
      <c r="AB65" s="2">
        <v>186</v>
      </c>
      <c r="AC65" s="2">
        <v>167</v>
      </c>
      <c r="AD65" s="2">
        <v>261</v>
      </c>
      <c r="AE65" s="2">
        <v>258</v>
      </c>
      <c r="AF65" s="2">
        <v>311</v>
      </c>
      <c r="AG65" s="2">
        <v>192</v>
      </c>
      <c r="AH65" s="2">
        <v>397</v>
      </c>
      <c r="AI65" s="2">
        <v>139</v>
      </c>
      <c r="AJ65" s="2">
        <v>114</v>
      </c>
      <c r="AK65" s="2">
        <v>125</v>
      </c>
      <c r="AL65" s="2">
        <v>118</v>
      </c>
      <c r="AM65" s="2">
        <v>74</v>
      </c>
      <c r="AN65" s="2">
        <v>96</v>
      </c>
      <c r="AO65" s="2">
        <v>33</v>
      </c>
      <c r="AP65" s="2">
        <v>95</v>
      </c>
      <c r="AQ65" s="2">
        <v>32</v>
      </c>
      <c r="AR65" s="2">
        <v>44</v>
      </c>
      <c r="AS65" s="2">
        <v>63</v>
      </c>
      <c r="AT65" s="2">
        <v>71</v>
      </c>
      <c r="AU65" s="2">
        <v>159</v>
      </c>
      <c r="AV65" s="2">
        <v>267</v>
      </c>
      <c r="AW65" s="2">
        <v>162</v>
      </c>
      <c r="AX65" s="2">
        <v>99</v>
      </c>
      <c r="AY65" s="2">
        <v>70</v>
      </c>
      <c r="AZ65" s="2">
        <v>29</v>
      </c>
      <c r="BA65" s="2">
        <v>33</v>
      </c>
      <c r="BB65" s="2">
        <v>74</v>
      </c>
      <c r="BC65" s="2">
        <v>96</v>
      </c>
      <c r="BD65" s="2">
        <v>61</v>
      </c>
      <c r="BE65" s="2">
        <v>31</v>
      </c>
      <c r="BF65" s="2">
        <v>83</v>
      </c>
      <c r="BG65" s="2">
        <v>58</v>
      </c>
      <c r="BH65" s="2">
        <v>42</v>
      </c>
      <c r="BI65" s="2">
        <v>63</v>
      </c>
      <c r="BJ65" s="2">
        <v>49</v>
      </c>
      <c r="BK65" s="2">
        <v>49</v>
      </c>
      <c r="BL65" s="2">
        <v>22</v>
      </c>
      <c r="BM65" s="2">
        <v>11</v>
      </c>
      <c r="BN65" s="2">
        <v>17</v>
      </c>
      <c r="BO65" s="2">
        <v>57</v>
      </c>
      <c r="BP65" s="2">
        <v>22</v>
      </c>
      <c r="BQ65" s="2">
        <v>27</v>
      </c>
      <c r="BR65" s="2">
        <v>15</v>
      </c>
      <c r="BS65" s="2">
        <v>32</v>
      </c>
      <c r="BT65" s="2">
        <v>21</v>
      </c>
      <c r="BU65" s="2">
        <v>47</v>
      </c>
      <c r="BV65" s="2">
        <v>14</v>
      </c>
      <c r="BW65" s="2">
        <v>14</v>
      </c>
      <c r="BX65" s="2">
        <v>28</v>
      </c>
      <c r="BY65" s="2">
        <v>13</v>
      </c>
      <c r="BZ65" s="2">
        <v>10</v>
      </c>
      <c r="CA65" s="2">
        <v>11</v>
      </c>
      <c r="CB65" s="2">
        <v>18</v>
      </c>
      <c r="CC65" s="2">
        <v>18</v>
      </c>
      <c r="CD65" s="2">
        <v>13</v>
      </c>
      <c r="CE65" s="2">
        <v>13</v>
      </c>
      <c r="CF65" s="2">
        <v>11</v>
      </c>
      <c r="CG65" s="2">
        <v>15</v>
      </c>
      <c r="CH65" s="2">
        <v>15</v>
      </c>
      <c r="CI65" s="2">
        <v>9</v>
      </c>
      <c r="CJ65" s="2">
        <v>18</v>
      </c>
      <c r="CK65" s="2">
        <v>10</v>
      </c>
      <c r="CL65" s="2">
        <v>16</v>
      </c>
      <c r="CM65" s="2">
        <v>24</v>
      </c>
      <c r="CN65" s="2">
        <v>16</v>
      </c>
      <c r="CO65" s="2">
        <v>25</v>
      </c>
      <c r="CP65" s="2">
        <v>21</v>
      </c>
      <c r="CQ65" s="2">
        <v>14</v>
      </c>
      <c r="CR65" s="2">
        <v>6</v>
      </c>
      <c r="CS65" s="2">
        <v>23</v>
      </c>
      <c r="CT65" s="2">
        <v>5</v>
      </c>
      <c r="CU65" s="2">
        <v>12</v>
      </c>
      <c r="CV65" s="2">
        <v>4</v>
      </c>
      <c r="CW65" s="2">
        <v>15</v>
      </c>
      <c r="CX65" s="2">
        <v>16</v>
      </c>
      <c r="CY65" s="2">
        <v>2</v>
      </c>
      <c r="CZ65" s="2">
        <v>4</v>
      </c>
      <c r="DA65" s="2">
        <v>8</v>
      </c>
      <c r="DB65" s="2">
        <v>6</v>
      </c>
      <c r="DC65" s="2">
        <v>9</v>
      </c>
      <c r="DD65" s="2">
        <v>3</v>
      </c>
      <c r="DE65" s="2">
        <v>6</v>
      </c>
      <c r="DF65" s="2" t="s">
        <v>0</v>
      </c>
      <c r="DG65" s="2">
        <v>8</v>
      </c>
      <c r="DH65" s="2">
        <v>3</v>
      </c>
      <c r="DI65" s="2">
        <v>4</v>
      </c>
      <c r="DJ65" s="2" t="s">
        <v>0</v>
      </c>
      <c r="DK65" s="2">
        <v>4</v>
      </c>
      <c r="DL65" s="2">
        <v>3</v>
      </c>
      <c r="DM65" s="2">
        <v>19</v>
      </c>
      <c r="DN65" s="2">
        <v>3</v>
      </c>
      <c r="DO65" s="2">
        <v>9</v>
      </c>
      <c r="DP65" s="2">
        <v>5</v>
      </c>
      <c r="DQ65" s="2">
        <v>3</v>
      </c>
      <c r="DR65" s="2">
        <v>2</v>
      </c>
      <c r="DS65" s="2">
        <v>4</v>
      </c>
      <c r="DT65" s="2">
        <v>4</v>
      </c>
      <c r="DU65" s="2">
        <v>2</v>
      </c>
      <c r="DV65" s="2">
        <v>7</v>
      </c>
      <c r="DW65" s="2">
        <v>9</v>
      </c>
      <c r="DX65" s="2">
        <v>4</v>
      </c>
      <c r="DY65" s="2">
        <v>11</v>
      </c>
      <c r="DZ65" s="2">
        <v>10</v>
      </c>
      <c r="EA65" s="2">
        <v>2</v>
      </c>
      <c r="EB65" s="2">
        <v>1</v>
      </c>
      <c r="EC65" s="2">
        <v>9</v>
      </c>
      <c r="ED65" s="2" t="s">
        <v>0</v>
      </c>
      <c r="EE65" s="2">
        <v>4</v>
      </c>
      <c r="EF65" s="2">
        <v>4</v>
      </c>
      <c r="EG65" s="2">
        <v>2</v>
      </c>
      <c r="EH65" s="2">
        <v>1</v>
      </c>
      <c r="EI65" s="2">
        <v>4</v>
      </c>
      <c r="EJ65" s="2">
        <v>2</v>
      </c>
      <c r="EK65" s="2">
        <v>2</v>
      </c>
      <c r="EL65" s="2">
        <v>6</v>
      </c>
      <c r="EM65" s="2">
        <v>2</v>
      </c>
      <c r="EN65" s="2">
        <v>2</v>
      </c>
      <c r="EO65" s="2">
        <v>6</v>
      </c>
      <c r="EP65" s="2">
        <v>2</v>
      </c>
      <c r="EQ65" s="2">
        <v>2</v>
      </c>
      <c r="ER65" s="2">
        <v>3</v>
      </c>
      <c r="ES65" s="2">
        <v>5</v>
      </c>
      <c r="ET65" s="2">
        <v>2</v>
      </c>
      <c r="EU65" s="2">
        <v>6</v>
      </c>
    </row>
    <row r="66" spans="1:151" x14ac:dyDescent="0.2">
      <c r="A66" s="27">
        <v>43221</v>
      </c>
      <c r="B66" s="27"/>
      <c r="C66" s="2" t="s">
        <v>0</v>
      </c>
      <c r="D66" s="2">
        <v>31887</v>
      </c>
      <c r="E66" s="2">
        <v>5228</v>
      </c>
      <c r="F66" s="2">
        <v>3202</v>
      </c>
      <c r="G66" s="2">
        <v>4588</v>
      </c>
      <c r="H66" s="2">
        <v>4240</v>
      </c>
      <c r="I66" s="2">
        <v>4971</v>
      </c>
      <c r="J66" s="2">
        <v>2730</v>
      </c>
      <c r="K66" s="2">
        <v>2479</v>
      </c>
      <c r="L66" s="2">
        <v>1474</v>
      </c>
      <c r="M66" s="2">
        <v>1266</v>
      </c>
      <c r="N66" s="2">
        <v>1134</v>
      </c>
      <c r="O66" s="2">
        <v>762</v>
      </c>
      <c r="P66" s="2">
        <v>616</v>
      </c>
      <c r="Q66" s="2">
        <v>799</v>
      </c>
      <c r="R66" s="2">
        <v>584</v>
      </c>
      <c r="S66" s="2">
        <v>938</v>
      </c>
      <c r="T66" s="2">
        <v>459</v>
      </c>
      <c r="U66" s="2">
        <v>503</v>
      </c>
      <c r="V66" s="2">
        <v>409</v>
      </c>
      <c r="W66" s="2">
        <v>536</v>
      </c>
      <c r="X66" s="2">
        <v>959</v>
      </c>
      <c r="Y66" s="2">
        <v>439</v>
      </c>
      <c r="Z66" s="2">
        <v>971</v>
      </c>
      <c r="AA66" s="2">
        <v>347</v>
      </c>
      <c r="AB66" s="2">
        <v>213</v>
      </c>
      <c r="AC66" s="2">
        <v>161</v>
      </c>
      <c r="AD66" s="2">
        <v>308</v>
      </c>
      <c r="AE66" s="2">
        <v>274</v>
      </c>
      <c r="AF66" s="2">
        <v>328</v>
      </c>
      <c r="AG66" s="2">
        <v>214</v>
      </c>
      <c r="AH66" s="2">
        <v>516</v>
      </c>
      <c r="AI66" s="2">
        <v>131</v>
      </c>
      <c r="AJ66" s="2">
        <v>125</v>
      </c>
      <c r="AK66" s="2">
        <v>270</v>
      </c>
      <c r="AL66" s="2">
        <v>130</v>
      </c>
      <c r="AM66" s="2">
        <v>89</v>
      </c>
      <c r="AN66" s="2">
        <v>118</v>
      </c>
      <c r="AO66" s="2">
        <v>45</v>
      </c>
      <c r="AP66" s="2">
        <v>134</v>
      </c>
      <c r="AQ66" s="2">
        <v>33</v>
      </c>
      <c r="AR66" s="2">
        <v>36</v>
      </c>
      <c r="AS66" s="2">
        <v>75</v>
      </c>
      <c r="AT66" s="2">
        <v>81</v>
      </c>
      <c r="AU66" s="2">
        <v>165</v>
      </c>
      <c r="AV66" s="2">
        <v>177</v>
      </c>
      <c r="AW66" s="2">
        <v>204</v>
      </c>
      <c r="AX66" s="2">
        <v>181</v>
      </c>
      <c r="AY66" s="2">
        <v>107</v>
      </c>
      <c r="AZ66" s="2">
        <v>28</v>
      </c>
      <c r="BA66" s="2">
        <v>26</v>
      </c>
      <c r="BB66" s="2">
        <v>55</v>
      </c>
      <c r="BC66" s="2">
        <v>121</v>
      </c>
      <c r="BD66" s="2">
        <v>63</v>
      </c>
      <c r="BE66" s="2">
        <v>29</v>
      </c>
      <c r="BF66" s="2">
        <v>82</v>
      </c>
      <c r="BG66" s="2">
        <v>82</v>
      </c>
      <c r="BH66" s="2">
        <v>56</v>
      </c>
      <c r="BI66" s="2">
        <v>85</v>
      </c>
      <c r="BJ66" s="2">
        <v>57</v>
      </c>
      <c r="BK66" s="2">
        <v>46</v>
      </c>
      <c r="BL66" s="2">
        <v>9</v>
      </c>
      <c r="BM66" s="2">
        <v>16</v>
      </c>
      <c r="BN66" s="2">
        <v>29</v>
      </c>
      <c r="BO66" s="2">
        <v>47</v>
      </c>
      <c r="BP66" s="2">
        <v>20</v>
      </c>
      <c r="BQ66" s="2">
        <v>33</v>
      </c>
      <c r="BR66" s="2">
        <v>20</v>
      </c>
      <c r="BS66" s="2">
        <v>28</v>
      </c>
      <c r="BT66" s="2">
        <v>22</v>
      </c>
      <c r="BU66" s="2">
        <v>28</v>
      </c>
      <c r="BV66" s="2">
        <v>12</v>
      </c>
      <c r="BW66" s="2">
        <v>15</v>
      </c>
      <c r="BX66" s="2">
        <v>31</v>
      </c>
      <c r="BY66" s="2">
        <v>16</v>
      </c>
      <c r="BZ66" s="2">
        <v>8</v>
      </c>
      <c r="CA66" s="2">
        <v>14</v>
      </c>
      <c r="CB66" s="2">
        <v>14</v>
      </c>
      <c r="CC66" s="2">
        <v>16</v>
      </c>
      <c r="CD66" s="2">
        <v>23</v>
      </c>
      <c r="CE66" s="2">
        <v>10</v>
      </c>
      <c r="CF66" s="2">
        <v>10</v>
      </c>
      <c r="CG66" s="2">
        <v>14</v>
      </c>
      <c r="CH66" s="2">
        <v>21</v>
      </c>
      <c r="CI66" s="2">
        <v>8</v>
      </c>
      <c r="CJ66" s="2">
        <v>19</v>
      </c>
      <c r="CK66" s="2">
        <v>17</v>
      </c>
      <c r="CL66" s="2">
        <v>23</v>
      </c>
      <c r="CM66" s="2">
        <v>28</v>
      </c>
      <c r="CN66" s="2">
        <v>21</v>
      </c>
      <c r="CO66" s="2">
        <v>38</v>
      </c>
      <c r="CP66" s="2">
        <v>21</v>
      </c>
      <c r="CQ66" s="2">
        <v>11</v>
      </c>
      <c r="CR66" s="2">
        <v>8</v>
      </c>
      <c r="CS66" s="2">
        <v>21</v>
      </c>
      <c r="CT66" s="2">
        <v>4</v>
      </c>
      <c r="CU66" s="2">
        <v>14</v>
      </c>
      <c r="CV66" s="2">
        <v>7</v>
      </c>
      <c r="CW66" s="2">
        <v>5</v>
      </c>
      <c r="CX66" s="2">
        <v>15</v>
      </c>
      <c r="CY66" s="2">
        <v>3</v>
      </c>
      <c r="CZ66" s="2">
        <v>3</v>
      </c>
      <c r="DA66" s="2">
        <v>9</v>
      </c>
      <c r="DB66" s="2">
        <v>11</v>
      </c>
      <c r="DC66" s="2">
        <v>11</v>
      </c>
      <c r="DD66" s="2">
        <v>5</v>
      </c>
      <c r="DE66" s="2">
        <v>3</v>
      </c>
      <c r="DF66" s="2" t="s">
        <v>0</v>
      </c>
      <c r="DG66" s="2">
        <v>10</v>
      </c>
      <c r="DH66" s="2">
        <v>4</v>
      </c>
      <c r="DI66" s="2">
        <v>7</v>
      </c>
      <c r="DJ66" s="2" t="s">
        <v>0</v>
      </c>
      <c r="DK66" s="2">
        <v>6</v>
      </c>
      <c r="DL66" s="2">
        <v>5</v>
      </c>
      <c r="DM66" s="2">
        <v>23</v>
      </c>
      <c r="DN66" s="2">
        <v>5</v>
      </c>
      <c r="DO66" s="2">
        <v>10</v>
      </c>
      <c r="DP66" s="2">
        <v>4</v>
      </c>
      <c r="DQ66" s="2">
        <v>3</v>
      </c>
      <c r="DR66" s="2">
        <v>5</v>
      </c>
      <c r="DS66" s="2">
        <v>4</v>
      </c>
      <c r="DT66" s="2">
        <v>4</v>
      </c>
      <c r="DU66" s="2">
        <v>2</v>
      </c>
      <c r="DV66" s="2">
        <v>8</v>
      </c>
      <c r="DW66" s="2">
        <v>9</v>
      </c>
      <c r="DX66" s="2">
        <v>6</v>
      </c>
      <c r="DY66" s="2">
        <v>9</v>
      </c>
      <c r="DZ66" s="2">
        <v>8</v>
      </c>
      <c r="EA66" s="2">
        <v>2</v>
      </c>
      <c r="EB66" s="2">
        <v>3</v>
      </c>
      <c r="EC66" s="2">
        <v>4</v>
      </c>
      <c r="ED66" s="2" t="s">
        <v>0</v>
      </c>
      <c r="EE66" s="2">
        <v>4</v>
      </c>
      <c r="EF66" s="2">
        <v>3</v>
      </c>
      <c r="EG66" s="2">
        <v>3</v>
      </c>
      <c r="EH66" s="2">
        <v>4</v>
      </c>
      <c r="EI66" s="2">
        <v>9</v>
      </c>
      <c r="EJ66" s="2">
        <v>3</v>
      </c>
      <c r="EK66" s="2">
        <v>1</v>
      </c>
      <c r="EL66" s="2">
        <v>3</v>
      </c>
      <c r="EM66" s="2" t="s">
        <v>0</v>
      </c>
      <c r="EN66" s="2">
        <v>5</v>
      </c>
      <c r="EO66" s="2">
        <v>1</v>
      </c>
      <c r="EP66" s="2">
        <v>3</v>
      </c>
      <c r="EQ66" s="2">
        <v>2</v>
      </c>
      <c r="ER66" s="2">
        <v>3</v>
      </c>
      <c r="ES66" s="2">
        <v>5</v>
      </c>
      <c r="ET66" s="2">
        <v>1</v>
      </c>
      <c r="EU66" s="2">
        <v>8</v>
      </c>
    </row>
    <row r="67" spans="1:151" x14ac:dyDescent="0.2">
      <c r="A67" s="27">
        <v>43191</v>
      </c>
      <c r="B67" s="27"/>
      <c r="C67" s="2">
        <v>72031</v>
      </c>
      <c r="D67" s="2">
        <v>32485</v>
      </c>
      <c r="E67" s="2">
        <v>5209</v>
      </c>
      <c r="F67" s="2">
        <v>3137</v>
      </c>
      <c r="G67" s="2">
        <v>4559</v>
      </c>
      <c r="H67" s="2">
        <v>4078</v>
      </c>
      <c r="I67" s="2">
        <v>5068</v>
      </c>
      <c r="J67" s="2">
        <v>2725</v>
      </c>
      <c r="K67" s="2">
        <v>2400</v>
      </c>
      <c r="L67" s="2">
        <v>1526</v>
      </c>
      <c r="M67" s="2">
        <v>1204</v>
      </c>
      <c r="N67" s="2">
        <v>1110</v>
      </c>
      <c r="O67" s="2">
        <v>736</v>
      </c>
      <c r="P67" s="2">
        <v>636</v>
      </c>
      <c r="Q67" s="2">
        <v>752</v>
      </c>
      <c r="R67" s="2">
        <v>561</v>
      </c>
      <c r="S67" s="2">
        <v>1000</v>
      </c>
      <c r="T67" s="2">
        <v>410</v>
      </c>
      <c r="U67" s="2">
        <v>499</v>
      </c>
      <c r="V67" s="2">
        <v>404</v>
      </c>
      <c r="W67" s="2">
        <v>490</v>
      </c>
      <c r="X67" s="2">
        <v>897</v>
      </c>
      <c r="Y67" s="2">
        <v>378</v>
      </c>
      <c r="Z67" s="2">
        <v>923</v>
      </c>
      <c r="AA67" s="2">
        <v>352</v>
      </c>
      <c r="AB67" s="2">
        <v>207</v>
      </c>
      <c r="AC67" s="2">
        <v>173</v>
      </c>
      <c r="AD67" s="2">
        <v>251</v>
      </c>
      <c r="AE67" s="2">
        <v>222</v>
      </c>
      <c r="AF67" s="2">
        <v>302</v>
      </c>
      <c r="AG67" s="2">
        <v>188</v>
      </c>
      <c r="AH67" s="2">
        <v>431</v>
      </c>
      <c r="AI67" s="2">
        <v>135</v>
      </c>
      <c r="AJ67" s="2">
        <v>130</v>
      </c>
      <c r="AK67" s="2">
        <v>209</v>
      </c>
      <c r="AL67" s="2">
        <v>145</v>
      </c>
      <c r="AM67" s="2">
        <v>74</v>
      </c>
      <c r="AN67" s="2">
        <v>92</v>
      </c>
      <c r="AO67" s="2">
        <v>32</v>
      </c>
      <c r="AP67" s="2">
        <v>121</v>
      </c>
      <c r="AQ67" s="2">
        <v>19</v>
      </c>
      <c r="AR67" s="2">
        <v>37</v>
      </c>
      <c r="AS67" s="2">
        <v>57</v>
      </c>
      <c r="AT67" s="2">
        <v>90</v>
      </c>
      <c r="AU67" s="2">
        <v>192</v>
      </c>
      <c r="AV67" s="2">
        <v>174</v>
      </c>
      <c r="AW67" s="2">
        <v>189</v>
      </c>
      <c r="AX67" s="2">
        <v>143</v>
      </c>
      <c r="AY67" s="2">
        <v>80</v>
      </c>
      <c r="AZ67" s="2">
        <v>26</v>
      </c>
      <c r="BA67" s="2">
        <v>37</v>
      </c>
      <c r="BB67" s="2">
        <v>68</v>
      </c>
      <c r="BC67" s="2">
        <v>100</v>
      </c>
      <c r="BD67" s="2">
        <v>69</v>
      </c>
      <c r="BE67" s="2">
        <v>26</v>
      </c>
      <c r="BF67" s="2">
        <v>88</v>
      </c>
      <c r="BG67" s="2">
        <v>55</v>
      </c>
      <c r="BH67" s="2">
        <v>58</v>
      </c>
      <c r="BI67" s="2">
        <v>89</v>
      </c>
      <c r="BJ67" s="2">
        <v>41</v>
      </c>
      <c r="BK67" s="2">
        <v>52</v>
      </c>
      <c r="BL67" s="2">
        <v>12</v>
      </c>
      <c r="BM67" s="2">
        <v>11</v>
      </c>
      <c r="BN67" s="2">
        <v>26</v>
      </c>
      <c r="BO67" s="2">
        <v>44</v>
      </c>
      <c r="BP67" s="2">
        <v>24</v>
      </c>
      <c r="BQ67" s="2">
        <v>40</v>
      </c>
      <c r="BR67" s="2">
        <v>18</v>
      </c>
      <c r="BS67" s="2">
        <v>13</v>
      </c>
      <c r="BT67" s="2">
        <v>24</v>
      </c>
      <c r="BU67" s="2">
        <v>44</v>
      </c>
      <c r="BV67" s="2">
        <v>9</v>
      </c>
      <c r="BW67" s="2">
        <v>18</v>
      </c>
      <c r="BX67" s="2">
        <v>34</v>
      </c>
      <c r="BY67" s="2">
        <v>13</v>
      </c>
      <c r="BZ67" s="2">
        <v>10</v>
      </c>
      <c r="CA67" s="2">
        <v>12</v>
      </c>
      <c r="CB67" s="2">
        <v>17</v>
      </c>
      <c r="CC67" s="2">
        <v>12</v>
      </c>
      <c r="CD67" s="2">
        <v>23</v>
      </c>
      <c r="CE67" s="2">
        <v>13</v>
      </c>
      <c r="CF67" s="2">
        <v>16</v>
      </c>
      <c r="CG67" s="2">
        <v>14</v>
      </c>
      <c r="CH67" s="2">
        <v>29</v>
      </c>
      <c r="CI67" s="2">
        <v>11</v>
      </c>
      <c r="CJ67" s="2">
        <v>25</v>
      </c>
      <c r="CK67" s="2">
        <v>26</v>
      </c>
      <c r="CL67" s="2">
        <v>28</v>
      </c>
      <c r="CM67" s="2">
        <v>20</v>
      </c>
      <c r="CN67" s="2">
        <v>17</v>
      </c>
      <c r="CO67" s="2">
        <v>52</v>
      </c>
      <c r="CP67" s="2">
        <v>28</v>
      </c>
      <c r="CQ67" s="2">
        <v>11</v>
      </c>
      <c r="CR67" s="2">
        <v>3</v>
      </c>
      <c r="CS67" s="2">
        <v>17</v>
      </c>
      <c r="CT67" s="2">
        <v>3</v>
      </c>
      <c r="CU67" s="2">
        <v>14</v>
      </c>
      <c r="CV67" s="2">
        <v>7</v>
      </c>
      <c r="CW67" s="2">
        <v>15</v>
      </c>
      <c r="CX67" s="2">
        <v>36</v>
      </c>
      <c r="CY67" s="2">
        <v>4</v>
      </c>
      <c r="CZ67" s="2">
        <v>7</v>
      </c>
      <c r="DA67" s="2">
        <v>8</v>
      </c>
      <c r="DB67" s="2">
        <v>11</v>
      </c>
      <c r="DC67" s="2">
        <v>12</v>
      </c>
      <c r="DD67" s="2">
        <v>6</v>
      </c>
      <c r="DE67" s="2">
        <v>1</v>
      </c>
      <c r="DF67" s="2">
        <v>1</v>
      </c>
      <c r="DG67" s="2">
        <v>9</v>
      </c>
      <c r="DH67" s="2">
        <v>2</v>
      </c>
      <c r="DI67" s="2">
        <v>3</v>
      </c>
      <c r="DJ67" s="2">
        <v>2</v>
      </c>
      <c r="DK67" s="2">
        <v>3</v>
      </c>
      <c r="DL67" s="2">
        <v>4</v>
      </c>
      <c r="DM67" s="2">
        <v>25</v>
      </c>
      <c r="DN67" s="2">
        <v>1</v>
      </c>
      <c r="DO67" s="2">
        <v>4</v>
      </c>
      <c r="DP67" s="2">
        <v>4</v>
      </c>
      <c r="DQ67" s="2">
        <v>2</v>
      </c>
      <c r="DR67" s="2">
        <v>9</v>
      </c>
      <c r="DS67" s="2">
        <v>6</v>
      </c>
      <c r="DT67" s="2">
        <v>3</v>
      </c>
      <c r="DU67" s="2">
        <v>1</v>
      </c>
      <c r="DV67" s="2">
        <v>6</v>
      </c>
      <c r="DW67" s="2">
        <v>8</v>
      </c>
      <c r="DX67" s="2">
        <v>6</v>
      </c>
      <c r="DY67" s="2">
        <v>9</v>
      </c>
      <c r="DZ67" s="2">
        <v>10</v>
      </c>
      <c r="EA67" s="2">
        <v>3</v>
      </c>
      <c r="EB67" s="2">
        <v>3</v>
      </c>
      <c r="EC67" s="2">
        <v>6</v>
      </c>
      <c r="ED67" s="2">
        <v>3</v>
      </c>
      <c r="EE67" s="2">
        <v>3</v>
      </c>
      <c r="EF67" s="2">
        <v>3</v>
      </c>
      <c r="EG67" s="2">
        <v>3</v>
      </c>
      <c r="EH67" s="2">
        <v>2</v>
      </c>
      <c r="EI67" s="2">
        <v>4</v>
      </c>
      <c r="EJ67" s="2">
        <v>1</v>
      </c>
      <c r="EK67" s="2">
        <v>1</v>
      </c>
      <c r="EL67" s="2">
        <v>5</v>
      </c>
      <c r="EM67" s="2">
        <v>2</v>
      </c>
      <c r="EN67" s="2">
        <v>3</v>
      </c>
      <c r="EO67" s="2">
        <v>2</v>
      </c>
      <c r="EP67" s="2">
        <v>5</v>
      </c>
      <c r="EQ67" s="2">
        <v>2</v>
      </c>
      <c r="ER67" s="2">
        <v>2</v>
      </c>
      <c r="ES67" s="2">
        <v>4</v>
      </c>
      <c r="ET67" s="2">
        <v>5</v>
      </c>
      <c r="EU67" s="2">
        <v>6</v>
      </c>
    </row>
    <row r="68" spans="1:151" x14ac:dyDescent="0.2">
      <c r="A68" s="27">
        <v>43160</v>
      </c>
      <c r="B68" s="27"/>
      <c r="C68" s="2">
        <v>75066</v>
      </c>
      <c r="D68" s="2">
        <v>33281</v>
      </c>
      <c r="E68" s="2">
        <v>5669</v>
      </c>
      <c r="F68" s="2">
        <v>3346</v>
      </c>
      <c r="G68" s="2">
        <v>4765</v>
      </c>
      <c r="H68" s="2">
        <v>4069</v>
      </c>
      <c r="I68" s="2">
        <v>5265</v>
      </c>
      <c r="J68" s="2">
        <v>2696</v>
      </c>
      <c r="K68" s="2">
        <v>2534</v>
      </c>
      <c r="L68" s="2">
        <v>1484</v>
      </c>
      <c r="M68" s="2">
        <v>1253</v>
      </c>
      <c r="N68" s="2">
        <v>1168</v>
      </c>
      <c r="O68" s="2">
        <v>779</v>
      </c>
      <c r="P68" s="2">
        <v>722</v>
      </c>
      <c r="Q68" s="2">
        <v>757</v>
      </c>
      <c r="R68" s="2">
        <v>605</v>
      </c>
      <c r="S68" s="2">
        <v>909</v>
      </c>
      <c r="T68" s="2">
        <v>459</v>
      </c>
      <c r="U68" s="2">
        <v>500</v>
      </c>
      <c r="V68" s="2">
        <v>395</v>
      </c>
      <c r="W68" s="2">
        <v>510</v>
      </c>
      <c r="X68" s="2">
        <v>1116</v>
      </c>
      <c r="Y68" s="2">
        <v>365</v>
      </c>
      <c r="Z68" s="2">
        <v>919</v>
      </c>
      <c r="AA68" s="2">
        <v>399</v>
      </c>
      <c r="AB68" s="2">
        <v>216</v>
      </c>
      <c r="AC68" s="2">
        <v>178</v>
      </c>
      <c r="AD68" s="2">
        <v>287</v>
      </c>
      <c r="AE68" s="2">
        <v>233</v>
      </c>
      <c r="AF68" s="2">
        <v>347</v>
      </c>
      <c r="AG68" s="2">
        <v>206</v>
      </c>
      <c r="AH68" s="2">
        <v>491</v>
      </c>
      <c r="AI68" s="2">
        <v>169</v>
      </c>
      <c r="AJ68" s="2">
        <v>145</v>
      </c>
      <c r="AK68" s="2">
        <v>275</v>
      </c>
      <c r="AL68" s="2">
        <v>134</v>
      </c>
      <c r="AM68" s="2">
        <v>97</v>
      </c>
      <c r="AN68" s="2">
        <v>91</v>
      </c>
      <c r="AO68" s="2">
        <v>37</v>
      </c>
      <c r="AP68" s="2">
        <v>117</v>
      </c>
      <c r="AQ68" s="2">
        <v>25</v>
      </c>
      <c r="AR68" s="2">
        <v>41</v>
      </c>
      <c r="AS68" s="2">
        <v>75</v>
      </c>
      <c r="AT68" s="2">
        <v>92</v>
      </c>
      <c r="AU68" s="2">
        <v>224</v>
      </c>
      <c r="AV68" s="2">
        <v>215</v>
      </c>
      <c r="AW68" s="2">
        <v>178</v>
      </c>
      <c r="AX68" s="2">
        <v>192</v>
      </c>
      <c r="AY68" s="2">
        <v>77</v>
      </c>
      <c r="AZ68" s="2">
        <v>34</v>
      </c>
      <c r="BA68" s="2">
        <v>41</v>
      </c>
      <c r="BB68" s="2">
        <v>69</v>
      </c>
      <c r="BC68" s="2">
        <v>96</v>
      </c>
      <c r="BD68" s="2">
        <v>72</v>
      </c>
      <c r="BE68" s="2">
        <v>35</v>
      </c>
      <c r="BF68" s="2">
        <v>87</v>
      </c>
      <c r="BG68" s="2">
        <v>72</v>
      </c>
      <c r="BH68" s="2">
        <v>98</v>
      </c>
      <c r="BI68" s="2">
        <v>99</v>
      </c>
      <c r="BJ68" s="2">
        <v>48</v>
      </c>
      <c r="BK68" s="2">
        <v>64</v>
      </c>
      <c r="BL68" s="2">
        <v>14</v>
      </c>
      <c r="BM68" s="2">
        <v>10</v>
      </c>
      <c r="BN68" s="2">
        <v>36</v>
      </c>
      <c r="BO68" s="2">
        <v>45</v>
      </c>
      <c r="BP68" s="2">
        <v>21</v>
      </c>
      <c r="BQ68" s="2">
        <v>48</v>
      </c>
      <c r="BR68" s="2">
        <v>18</v>
      </c>
      <c r="BS68" s="2">
        <v>16</v>
      </c>
      <c r="BT68" s="2">
        <v>22</v>
      </c>
      <c r="BU68" s="2">
        <v>55</v>
      </c>
      <c r="BV68" s="2">
        <v>10</v>
      </c>
      <c r="BW68" s="2">
        <v>14</v>
      </c>
      <c r="BX68" s="2">
        <v>30</v>
      </c>
      <c r="BY68" s="2">
        <v>19</v>
      </c>
      <c r="BZ68" s="2">
        <v>7</v>
      </c>
      <c r="CA68" s="2">
        <v>12</v>
      </c>
      <c r="CB68" s="2">
        <v>24</v>
      </c>
      <c r="CC68" s="2">
        <v>14</v>
      </c>
      <c r="CD68" s="2">
        <v>19</v>
      </c>
      <c r="CE68" s="2">
        <v>13</v>
      </c>
      <c r="CF68" s="2">
        <v>13</v>
      </c>
      <c r="CG68" s="2">
        <v>15</v>
      </c>
      <c r="CH68" s="2">
        <v>14</v>
      </c>
      <c r="CI68" s="2">
        <v>9</v>
      </c>
      <c r="CJ68" s="2">
        <v>26</v>
      </c>
      <c r="CK68" s="2">
        <v>6</v>
      </c>
      <c r="CL68" s="2">
        <v>25</v>
      </c>
      <c r="CM68" s="2">
        <v>18</v>
      </c>
      <c r="CN68" s="2">
        <v>19</v>
      </c>
      <c r="CO68" s="2">
        <v>30</v>
      </c>
      <c r="CP68" s="2">
        <v>29</v>
      </c>
      <c r="CQ68" s="2">
        <v>10</v>
      </c>
      <c r="CR68" s="2">
        <v>5</v>
      </c>
      <c r="CS68" s="2">
        <v>22</v>
      </c>
      <c r="CT68" s="2">
        <v>5</v>
      </c>
      <c r="CU68" s="2">
        <v>15</v>
      </c>
      <c r="CV68" s="2">
        <v>7</v>
      </c>
      <c r="CW68" s="2">
        <v>11</v>
      </c>
      <c r="CX68" s="2">
        <v>17</v>
      </c>
      <c r="CY68" s="2">
        <v>9</v>
      </c>
      <c r="CZ68" s="2">
        <v>6</v>
      </c>
      <c r="DA68" s="2">
        <v>8</v>
      </c>
      <c r="DB68" s="2">
        <v>10</v>
      </c>
      <c r="DC68" s="2">
        <v>12</v>
      </c>
      <c r="DD68" s="2">
        <v>5</v>
      </c>
      <c r="DE68" s="2">
        <v>4</v>
      </c>
      <c r="DF68" s="2">
        <v>2</v>
      </c>
      <c r="DG68" s="2">
        <v>6</v>
      </c>
      <c r="DH68" s="2">
        <v>3</v>
      </c>
      <c r="DI68" s="2">
        <v>5</v>
      </c>
      <c r="DJ68" s="2" t="s">
        <v>0</v>
      </c>
      <c r="DK68" s="2">
        <v>6</v>
      </c>
      <c r="DL68" s="2">
        <v>2</v>
      </c>
      <c r="DM68" s="2">
        <v>15</v>
      </c>
      <c r="DN68" s="2">
        <v>1</v>
      </c>
      <c r="DO68" s="2">
        <v>4</v>
      </c>
      <c r="DP68" s="2">
        <v>5</v>
      </c>
      <c r="DQ68" s="2">
        <v>3</v>
      </c>
      <c r="DR68" s="2">
        <v>11</v>
      </c>
      <c r="DS68" s="2">
        <v>8</v>
      </c>
      <c r="DT68" s="2">
        <v>4</v>
      </c>
      <c r="DU68" s="2">
        <v>5</v>
      </c>
      <c r="DV68" s="2">
        <v>6</v>
      </c>
      <c r="DW68" s="2">
        <v>7</v>
      </c>
      <c r="DX68" s="2">
        <v>4</v>
      </c>
      <c r="DY68" s="2">
        <v>12</v>
      </c>
      <c r="DZ68" s="2">
        <v>9</v>
      </c>
      <c r="EA68" s="2">
        <v>2</v>
      </c>
      <c r="EB68" s="2">
        <v>4</v>
      </c>
      <c r="EC68" s="2">
        <v>6</v>
      </c>
      <c r="ED68" s="2">
        <v>3</v>
      </c>
      <c r="EE68" s="2">
        <v>2</v>
      </c>
      <c r="EF68" s="2">
        <v>4</v>
      </c>
      <c r="EG68" s="2">
        <v>3</v>
      </c>
      <c r="EH68" s="2">
        <v>3</v>
      </c>
      <c r="EI68" s="2">
        <v>3</v>
      </c>
      <c r="EJ68" s="2" t="s">
        <v>0</v>
      </c>
      <c r="EK68" s="2">
        <v>2</v>
      </c>
      <c r="EL68" s="2">
        <v>3</v>
      </c>
      <c r="EM68" s="2">
        <v>3</v>
      </c>
      <c r="EN68" s="2">
        <v>2</v>
      </c>
      <c r="EO68" s="2">
        <v>3</v>
      </c>
      <c r="EP68" s="2">
        <v>2</v>
      </c>
      <c r="EQ68" s="2">
        <v>2</v>
      </c>
      <c r="ER68" s="2">
        <v>4</v>
      </c>
      <c r="ES68" s="2">
        <v>3</v>
      </c>
      <c r="ET68" s="2">
        <v>3</v>
      </c>
      <c r="EU68" s="2">
        <v>6</v>
      </c>
    </row>
    <row r="69" spans="1:151" x14ac:dyDescent="0.2">
      <c r="A69" s="27">
        <v>43132</v>
      </c>
      <c r="B69" s="27"/>
      <c r="C69" s="2">
        <v>69113</v>
      </c>
      <c r="D69" s="2">
        <v>29783</v>
      </c>
      <c r="E69" s="2">
        <v>5448</v>
      </c>
      <c r="F69" s="2">
        <v>3232</v>
      </c>
      <c r="G69" s="2">
        <v>4385</v>
      </c>
      <c r="H69" s="2">
        <v>3705</v>
      </c>
      <c r="I69" s="2">
        <v>4774</v>
      </c>
      <c r="J69" s="2">
        <v>2513</v>
      </c>
      <c r="K69" s="2">
        <v>2426</v>
      </c>
      <c r="L69" s="2">
        <v>1407</v>
      </c>
      <c r="M69" s="2">
        <v>1252</v>
      </c>
      <c r="N69" s="2">
        <v>1126</v>
      </c>
      <c r="O69" s="2">
        <v>715</v>
      </c>
      <c r="P69" s="2">
        <v>632</v>
      </c>
      <c r="Q69" s="2">
        <v>705</v>
      </c>
      <c r="R69" s="2">
        <v>643</v>
      </c>
      <c r="S69" s="2">
        <v>994</v>
      </c>
      <c r="T69" s="2">
        <v>428</v>
      </c>
      <c r="U69" s="2">
        <v>480</v>
      </c>
      <c r="V69" s="2">
        <v>391</v>
      </c>
      <c r="W69" s="2">
        <v>498</v>
      </c>
      <c r="X69" s="2">
        <v>958</v>
      </c>
      <c r="Y69" s="2">
        <v>356</v>
      </c>
      <c r="Z69" s="2">
        <v>825</v>
      </c>
      <c r="AA69" s="2">
        <v>387</v>
      </c>
      <c r="AB69" s="2">
        <v>200</v>
      </c>
      <c r="AC69" s="2">
        <v>177</v>
      </c>
      <c r="AD69" s="2">
        <v>267</v>
      </c>
      <c r="AE69" s="2">
        <v>238</v>
      </c>
      <c r="AF69" s="2">
        <v>252</v>
      </c>
      <c r="AG69" s="2">
        <v>249</v>
      </c>
      <c r="AH69" s="2">
        <v>444</v>
      </c>
      <c r="AI69" s="2">
        <v>157</v>
      </c>
      <c r="AJ69" s="2">
        <v>144</v>
      </c>
      <c r="AK69" s="2">
        <v>215</v>
      </c>
      <c r="AL69" s="2">
        <v>109</v>
      </c>
      <c r="AM69" s="2">
        <v>97</v>
      </c>
      <c r="AN69" s="2">
        <v>94</v>
      </c>
      <c r="AO69" s="2">
        <v>53</v>
      </c>
      <c r="AP69" s="2">
        <v>110</v>
      </c>
      <c r="AQ69" s="2">
        <v>30</v>
      </c>
      <c r="AR69" s="2">
        <v>35</v>
      </c>
      <c r="AS69" s="2">
        <v>68</v>
      </c>
      <c r="AT69" s="2">
        <v>99</v>
      </c>
      <c r="AU69" s="2">
        <v>238</v>
      </c>
      <c r="AV69" s="2">
        <v>233</v>
      </c>
      <c r="AW69" s="2">
        <v>195</v>
      </c>
      <c r="AX69" s="2">
        <v>129</v>
      </c>
      <c r="AY69" s="2">
        <v>72</v>
      </c>
      <c r="AZ69" s="2">
        <v>27</v>
      </c>
      <c r="BA69" s="2">
        <v>33</v>
      </c>
      <c r="BB69" s="2">
        <v>53</v>
      </c>
      <c r="BC69" s="2">
        <v>84</v>
      </c>
      <c r="BD69" s="2">
        <v>83</v>
      </c>
      <c r="BE69" s="2">
        <v>25</v>
      </c>
      <c r="BF69" s="2">
        <v>73</v>
      </c>
      <c r="BG69" s="2">
        <v>70</v>
      </c>
      <c r="BH69" s="2">
        <v>52</v>
      </c>
      <c r="BI69" s="2">
        <v>92</v>
      </c>
      <c r="BJ69" s="2">
        <v>45</v>
      </c>
      <c r="BK69" s="2">
        <v>88</v>
      </c>
      <c r="BL69" s="2">
        <v>13</v>
      </c>
      <c r="BM69" s="2">
        <v>12</v>
      </c>
      <c r="BN69" s="2">
        <v>36</v>
      </c>
      <c r="BO69" s="2">
        <v>46</v>
      </c>
      <c r="BP69" s="2">
        <v>15</v>
      </c>
      <c r="BQ69" s="2">
        <v>32</v>
      </c>
      <c r="BR69" s="2">
        <v>16</v>
      </c>
      <c r="BS69" s="2">
        <v>22</v>
      </c>
      <c r="BT69" s="2">
        <v>13</v>
      </c>
      <c r="BU69" s="2">
        <v>37</v>
      </c>
      <c r="BV69" s="2">
        <v>9</v>
      </c>
      <c r="BW69" s="2">
        <v>14</v>
      </c>
      <c r="BX69" s="2">
        <v>24</v>
      </c>
      <c r="BY69" s="2">
        <v>10</v>
      </c>
      <c r="BZ69" s="2">
        <v>5</v>
      </c>
      <c r="CA69" s="2">
        <v>13</v>
      </c>
      <c r="CB69" s="2">
        <v>19</v>
      </c>
      <c r="CC69" s="2">
        <v>20</v>
      </c>
      <c r="CD69" s="2">
        <v>17</v>
      </c>
      <c r="CE69" s="2">
        <v>13</v>
      </c>
      <c r="CF69" s="2">
        <v>14</v>
      </c>
      <c r="CG69" s="2">
        <v>17</v>
      </c>
      <c r="CH69" s="2">
        <v>28</v>
      </c>
      <c r="CI69" s="2">
        <v>8</v>
      </c>
      <c r="CJ69" s="2">
        <v>22</v>
      </c>
      <c r="CK69" s="2">
        <v>14</v>
      </c>
      <c r="CL69" s="2">
        <v>25</v>
      </c>
      <c r="CM69" s="2">
        <v>26</v>
      </c>
      <c r="CN69" s="2">
        <v>11</v>
      </c>
      <c r="CO69" s="2">
        <v>21</v>
      </c>
      <c r="CP69" s="2">
        <v>28</v>
      </c>
      <c r="CQ69" s="2">
        <v>14</v>
      </c>
      <c r="CR69" s="2">
        <v>3</v>
      </c>
      <c r="CS69" s="2">
        <v>28</v>
      </c>
      <c r="CT69" s="2">
        <v>4</v>
      </c>
      <c r="CU69" s="2">
        <v>12</v>
      </c>
      <c r="CV69" s="2">
        <v>9</v>
      </c>
      <c r="CW69" s="2">
        <v>18</v>
      </c>
      <c r="CX69" s="2">
        <v>19</v>
      </c>
      <c r="CY69" s="2">
        <v>2</v>
      </c>
      <c r="CZ69" s="2">
        <v>5</v>
      </c>
      <c r="DA69" s="2">
        <v>12</v>
      </c>
      <c r="DB69" s="2">
        <v>7</v>
      </c>
      <c r="DC69" s="2">
        <v>11</v>
      </c>
      <c r="DD69" s="2">
        <v>5</v>
      </c>
      <c r="DE69" s="2">
        <v>5</v>
      </c>
      <c r="DF69" s="2" t="s">
        <v>0</v>
      </c>
      <c r="DG69" s="2">
        <v>10</v>
      </c>
      <c r="DH69" s="2">
        <v>3</v>
      </c>
      <c r="DI69" s="2">
        <v>6</v>
      </c>
      <c r="DJ69" s="2">
        <v>1</v>
      </c>
      <c r="DK69" s="2">
        <v>7</v>
      </c>
      <c r="DL69" s="2">
        <v>3</v>
      </c>
      <c r="DM69" s="2">
        <v>27</v>
      </c>
      <c r="DN69" s="2">
        <v>1</v>
      </c>
      <c r="DO69" s="2">
        <v>8</v>
      </c>
      <c r="DP69" s="2">
        <v>3</v>
      </c>
      <c r="DQ69" s="2">
        <v>3</v>
      </c>
      <c r="DR69" s="2">
        <v>5</v>
      </c>
      <c r="DS69" s="2">
        <v>5</v>
      </c>
      <c r="DT69" s="2">
        <v>4</v>
      </c>
      <c r="DU69" s="2">
        <v>8</v>
      </c>
      <c r="DV69" s="2">
        <v>11</v>
      </c>
      <c r="DW69" s="2">
        <v>11</v>
      </c>
      <c r="DX69" s="2">
        <v>5</v>
      </c>
      <c r="DY69" s="2">
        <v>7</v>
      </c>
      <c r="DZ69" s="2">
        <v>7</v>
      </c>
      <c r="EA69" s="2">
        <v>2</v>
      </c>
      <c r="EB69" s="2">
        <v>5</v>
      </c>
      <c r="EC69" s="2">
        <v>6</v>
      </c>
      <c r="ED69" s="2">
        <v>2</v>
      </c>
      <c r="EE69" s="2">
        <v>3</v>
      </c>
      <c r="EF69" s="2">
        <v>2</v>
      </c>
      <c r="EG69" s="2">
        <v>3</v>
      </c>
      <c r="EH69" s="2">
        <v>3</v>
      </c>
      <c r="EI69" s="2">
        <v>5</v>
      </c>
      <c r="EJ69" s="2">
        <v>3</v>
      </c>
      <c r="EK69" s="2">
        <v>3</v>
      </c>
      <c r="EL69" s="2">
        <v>4</v>
      </c>
      <c r="EM69" s="2">
        <v>1</v>
      </c>
      <c r="EN69" s="2">
        <v>1</v>
      </c>
      <c r="EO69" s="2">
        <v>4</v>
      </c>
      <c r="EP69" s="2">
        <v>6</v>
      </c>
      <c r="EQ69" s="2">
        <v>1</v>
      </c>
      <c r="ER69" s="2">
        <v>5</v>
      </c>
      <c r="ES69" s="2">
        <v>5</v>
      </c>
      <c r="ET69" s="2">
        <v>2</v>
      </c>
      <c r="EU69" s="2">
        <v>4</v>
      </c>
    </row>
    <row r="70" spans="1:151" x14ac:dyDescent="0.2">
      <c r="A70" s="27">
        <v>43101</v>
      </c>
      <c r="B70" s="27"/>
      <c r="C70" s="2">
        <v>74164</v>
      </c>
      <c r="D70" s="2">
        <v>31690</v>
      </c>
      <c r="E70" s="2">
        <v>5852</v>
      </c>
      <c r="F70" s="2">
        <v>3481</v>
      </c>
      <c r="G70" s="2">
        <v>4705</v>
      </c>
      <c r="H70" s="2">
        <v>4188</v>
      </c>
      <c r="I70" s="2">
        <v>5204</v>
      </c>
      <c r="J70" s="2">
        <v>2706</v>
      </c>
      <c r="K70" s="2">
        <v>2704</v>
      </c>
      <c r="L70" s="2">
        <v>1607</v>
      </c>
      <c r="M70" s="2">
        <v>1376</v>
      </c>
      <c r="N70" s="2">
        <v>1225</v>
      </c>
      <c r="O70" s="2">
        <v>772</v>
      </c>
      <c r="P70" s="2">
        <v>709</v>
      </c>
      <c r="Q70" s="2">
        <v>768</v>
      </c>
      <c r="R70" s="2">
        <v>606</v>
      </c>
      <c r="S70" s="2">
        <v>1087</v>
      </c>
      <c r="T70" s="2">
        <v>427</v>
      </c>
      <c r="U70" s="2">
        <v>485</v>
      </c>
      <c r="V70" s="2">
        <v>348</v>
      </c>
      <c r="W70" s="2">
        <v>521</v>
      </c>
      <c r="X70" s="2">
        <v>1122</v>
      </c>
      <c r="Y70" s="2">
        <v>356</v>
      </c>
      <c r="Z70" s="2">
        <v>911</v>
      </c>
      <c r="AA70" s="2">
        <v>376</v>
      </c>
      <c r="AB70" s="2">
        <v>247</v>
      </c>
      <c r="AC70" s="2">
        <v>219</v>
      </c>
      <c r="AD70" s="2">
        <v>296</v>
      </c>
      <c r="AE70" s="2">
        <v>267</v>
      </c>
      <c r="AF70" s="2">
        <v>285</v>
      </c>
      <c r="AG70" s="2">
        <v>246</v>
      </c>
      <c r="AH70" s="2">
        <v>510</v>
      </c>
      <c r="AI70" s="2">
        <v>165</v>
      </c>
      <c r="AJ70" s="2">
        <v>134</v>
      </c>
      <c r="AK70" s="2">
        <v>217</v>
      </c>
      <c r="AL70" s="2">
        <v>113</v>
      </c>
      <c r="AM70" s="2">
        <v>108</v>
      </c>
      <c r="AN70" s="2">
        <v>87</v>
      </c>
      <c r="AO70" s="2">
        <v>43</v>
      </c>
      <c r="AP70" s="2">
        <v>125</v>
      </c>
      <c r="AQ70" s="2">
        <v>27</v>
      </c>
      <c r="AR70" s="2">
        <v>41</v>
      </c>
      <c r="AS70" s="2">
        <v>94</v>
      </c>
      <c r="AT70" s="2">
        <v>83</v>
      </c>
      <c r="AU70" s="2">
        <v>172</v>
      </c>
      <c r="AV70" s="2">
        <v>196</v>
      </c>
      <c r="AW70" s="2">
        <v>228</v>
      </c>
      <c r="AX70" s="2">
        <v>95</v>
      </c>
      <c r="AY70" s="2">
        <v>69</v>
      </c>
      <c r="AZ70" s="2">
        <v>31</v>
      </c>
      <c r="BA70" s="2">
        <v>32</v>
      </c>
      <c r="BB70" s="2">
        <v>50</v>
      </c>
      <c r="BC70" s="2">
        <v>88</v>
      </c>
      <c r="BD70" s="2">
        <v>128</v>
      </c>
      <c r="BE70" s="2">
        <v>38</v>
      </c>
      <c r="BF70" s="2">
        <v>95</v>
      </c>
      <c r="BG70" s="2">
        <v>78</v>
      </c>
      <c r="BH70" s="2">
        <v>197</v>
      </c>
      <c r="BI70" s="2">
        <v>91</v>
      </c>
      <c r="BJ70" s="2">
        <v>45</v>
      </c>
      <c r="BK70" s="2">
        <v>53</v>
      </c>
      <c r="BL70" s="2">
        <v>16</v>
      </c>
      <c r="BM70" s="2">
        <v>20</v>
      </c>
      <c r="BN70" s="2">
        <v>27</v>
      </c>
      <c r="BO70" s="2">
        <v>30</v>
      </c>
      <c r="BP70" s="2">
        <v>17</v>
      </c>
      <c r="BQ70" s="2">
        <v>34</v>
      </c>
      <c r="BR70" s="2">
        <v>24</v>
      </c>
      <c r="BS70" s="2">
        <v>35</v>
      </c>
      <c r="BT70" s="2">
        <v>13</v>
      </c>
      <c r="BU70" s="2">
        <v>35</v>
      </c>
      <c r="BV70" s="2">
        <v>13</v>
      </c>
      <c r="BW70" s="2">
        <v>23</v>
      </c>
      <c r="BX70" s="2">
        <v>35</v>
      </c>
      <c r="BY70" s="2">
        <v>17</v>
      </c>
      <c r="BZ70" s="2">
        <v>4</v>
      </c>
      <c r="CA70" s="2">
        <v>12</v>
      </c>
      <c r="CB70" s="2">
        <v>27</v>
      </c>
      <c r="CC70" s="2">
        <v>11</v>
      </c>
      <c r="CD70" s="2">
        <v>25</v>
      </c>
      <c r="CE70" s="2">
        <v>17</v>
      </c>
      <c r="CF70" s="2">
        <v>15</v>
      </c>
      <c r="CG70" s="2">
        <v>20</v>
      </c>
      <c r="CH70" s="2">
        <v>28</v>
      </c>
      <c r="CI70" s="2">
        <v>9</v>
      </c>
      <c r="CJ70" s="2">
        <v>21</v>
      </c>
      <c r="CK70" s="2">
        <v>13</v>
      </c>
      <c r="CL70" s="2">
        <v>19</v>
      </c>
      <c r="CM70" s="2">
        <v>27</v>
      </c>
      <c r="CN70" s="2">
        <v>12</v>
      </c>
      <c r="CO70" s="2">
        <v>35</v>
      </c>
      <c r="CP70" s="2">
        <v>31</v>
      </c>
      <c r="CQ70" s="2">
        <v>11</v>
      </c>
      <c r="CR70" s="2">
        <v>3</v>
      </c>
      <c r="CS70" s="2">
        <v>22</v>
      </c>
      <c r="CT70" s="2">
        <v>8</v>
      </c>
      <c r="CU70" s="2">
        <v>14</v>
      </c>
      <c r="CV70" s="2">
        <v>7</v>
      </c>
      <c r="CW70" s="2">
        <v>19</v>
      </c>
      <c r="CX70" s="2">
        <v>18</v>
      </c>
      <c r="CY70" s="2">
        <v>6</v>
      </c>
      <c r="CZ70" s="2">
        <v>5</v>
      </c>
      <c r="DA70" s="2">
        <v>6</v>
      </c>
      <c r="DB70" s="2">
        <v>7</v>
      </c>
      <c r="DC70" s="2">
        <v>13</v>
      </c>
      <c r="DD70" s="2">
        <v>5</v>
      </c>
      <c r="DE70" s="2">
        <v>7</v>
      </c>
      <c r="DF70" s="2">
        <v>2</v>
      </c>
      <c r="DG70" s="2">
        <v>9</v>
      </c>
      <c r="DH70" s="2">
        <v>3</v>
      </c>
      <c r="DI70" s="2">
        <v>6</v>
      </c>
      <c r="DJ70" s="2">
        <v>1</v>
      </c>
      <c r="DK70" s="2">
        <v>5</v>
      </c>
      <c r="DL70" s="2">
        <v>3</v>
      </c>
      <c r="DM70" s="2">
        <v>17</v>
      </c>
      <c r="DN70" s="2">
        <v>1</v>
      </c>
      <c r="DO70" s="2">
        <v>8</v>
      </c>
      <c r="DP70" s="2">
        <v>4</v>
      </c>
      <c r="DQ70" s="2">
        <v>2</v>
      </c>
      <c r="DR70" s="2">
        <v>2</v>
      </c>
      <c r="DS70" s="2">
        <v>5</v>
      </c>
      <c r="DT70" s="2">
        <v>7</v>
      </c>
      <c r="DU70" s="2">
        <v>6</v>
      </c>
      <c r="DV70" s="2">
        <v>8</v>
      </c>
      <c r="DW70" s="2">
        <v>10</v>
      </c>
      <c r="DX70" s="2">
        <v>6</v>
      </c>
      <c r="DY70" s="2">
        <v>4</v>
      </c>
      <c r="DZ70" s="2">
        <v>8</v>
      </c>
      <c r="EA70" s="2">
        <v>5</v>
      </c>
      <c r="EB70" s="2">
        <v>2</v>
      </c>
      <c r="EC70" s="2">
        <v>5</v>
      </c>
      <c r="ED70" s="2">
        <v>3</v>
      </c>
      <c r="EE70" s="2">
        <v>4</v>
      </c>
      <c r="EF70" s="2">
        <v>1</v>
      </c>
      <c r="EG70" s="2">
        <v>2</v>
      </c>
      <c r="EH70" s="2">
        <v>6</v>
      </c>
      <c r="EI70" s="2">
        <v>4</v>
      </c>
      <c r="EJ70" s="2">
        <v>3</v>
      </c>
      <c r="EK70" s="2">
        <v>2</v>
      </c>
      <c r="EL70" s="2">
        <v>8</v>
      </c>
      <c r="EM70" s="2">
        <v>1</v>
      </c>
      <c r="EN70" s="2">
        <v>1</v>
      </c>
      <c r="EO70" s="2">
        <v>4</v>
      </c>
      <c r="EP70" s="2">
        <v>3</v>
      </c>
      <c r="EQ70" s="2">
        <v>3</v>
      </c>
      <c r="ER70" s="2">
        <v>4</v>
      </c>
      <c r="ES70" s="2">
        <v>4</v>
      </c>
      <c r="ET70" s="2">
        <v>2</v>
      </c>
      <c r="EU70" s="2">
        <v>4</v>
      </c>
    </row>
    <row r="72" spans="1:151" x14ac:dyDescent="0.2">
      <c r="A72" s="27">
        <v>43070</v>
      </c>
      <c r="B72" s="27"/>
      <c r="C72" s="2">
        <v>69512</v>
      </c>
      <c r="D72" s="2">
        <v>30146</v>
      </c>
      <c r="E72" s="2">
        <v>5333</v>
      </c>
      <c r="F72" s="2">
        <v>3337</v>
      </c>
      <c r="G72" s="2">
        <v>4433</v>
      </c>
      <c r="H72" s="2">
        <v>3811</v>
      </c>
      <c r="I72" s="2">
        <v>4779</v>
      </c>
      <c r="J72" s="2">
        <v>2566</v>
      </c>
      <c r="K72" s="2">
        <v>2434</v>
      </c>
      <c r="L72" s="2">
        <v>1529</v>
      </c>
      <c r="M72" s="2">
        <v>1264</v>
      </c>
      <c r="N72" s="2">
        <v>1105</v>
      </c>
      <c r="O72" s="2">
        <v>713</v>
      </c>
      <c r="P72" s="2">
        <v>615</v>
      </c>
      <c r="Q72" s="2">
        <v>734</v>
      </c>
      <c r="R72" s="2">
        <v>595</v>
      </c>
      <c r="S72" s="2">
        <v>984</v>
      </c>
      <c r="T72" s="2">
        <v>473</v>
      </c>
      <c r="U72" s="2">
        <v>462</v>
      </c>
      <c r="V72" s="2">
        <v>337</v>
      </c>
      <c r="W72" s="2">
        <v>479</v>
      </c>
      <c r="X72" s="2">
        <v>985</v>
      </c>
      <c r="Y72" s="2">
        <v>359</v>
      </c>
      <c r="Z72" s="2">
        <v>886</v>
      </c>
      <c r="AA72" s="2">
        <v>308</v>
      </c>
      <c r="AB72" s="2">
        <v>189</v>
      </c>
      <c r="AC72" s="2">
        <v>213</v>
      </c>
      <c r="AD72" s="2">
        <v>256</v>
      </c>
      <c r="AE72" s="2">
        <v>223</v>
      </c>
      <c r="AF72" s="2">
        <v>289</v>
      </c>
      <c r="AG72" s="2">
        <v>217</v>
      </c>
      <c r="AH72" s="2">
        <v>522</v>
      </c>
      <c r="AI72" s="2">
        <v>157</v>
      </c>
      <c r="AJ72" s="2">
        <v>119</v>
      </c>
      <c r="AK72" s="2">
        <v>192</v>
      </c>
      <c r="AL72" s="2">
        <v>114</v>
      </c>
      <c r="AM72" s="2">
        <v>101</v>
      </c>
      <c r="AN72" s="2">
        <v>100</v>
      </c>
      <c r="AO72" s="2">
        <v>46</v>
      </c>
      <c r="AP72" s="2">
        <v>107</v>
      </c>
      <c r="AQ72" s="2">
        <v>28</v>
      </c>
      <c r="AR72" s="2">
        <v>39</v>
      </c>
      <c r="AS72" s="2">
        <v>47</v>
      </c>
      <c r="AT72" s="2">
        <v>106</v>
      </c>
      <c r="AU72" s="2">
        <v>160</v>
      </c>
      <c r="AV72" s="2">
        <v>221</v>
      </c>
      <c r="AW72" s="2">
        <v>191</v>
      </c>
      <c r="AX72" s="2">
        <v>97</v>
      </c>
      <c r="AY72" s="2">
        <v>72</v>
      </c>
      <c r="AZ72" s="2">
        <v>30</v>
      </c>
      <c r="BA72" s="2">
        <v>28</v>
      </c>
      <c r="BB72" s="2">
        <v>68</v>
      </c>
      <c r="BC72" s="2">
        <v>83</v>
      </c>
      <c r="BD72" s="2">
        <v>105</v>
      </c>
      <c r="BE72" s="2">
        <v>29</v>
      </c>
      <c r="BF72" s="2">
        <v>88</v>
      </c>
      <c r="BG72" s="2">
        <v>101</v>
      </c>
      <c r="BH72" s="2">
        <v>69</v>
      </c>
      <c r="BI72" s="2">
        <v>77</v>
      </c>
      <c r="BJ72" s="2">
        <v>42</v>
      </c>
      <c r="BK72" s="2">
        <v>64</v>
      </c>
      <c r="BL72" s="2">
        <v>15</v>
      </c>
      <c r="BM72" s="2">
        <v>21</v>
      </c>
      <c r="BN72" s="2">
        <v>29</v>
      </c>
      <c r="BO72" s="2">
        <v>42</v>
      </c>
      <c r="BP72" s="2">
        <v>19</v>
      </c>
      <c r="BQ72" s="2">
        <v>36</v>
      </c>
      <c r="BR72" s="2">
        <v>22</v>
      </c>
      <c r="BS72" s="2">
        <v>14</v>
      </c>
      <c r="BT72" s="2">
        <v>12</v>
      </c>
      <c r="BU72" s="2">
        <v>44</v>
      </c>
      <c r="BV72" s="2">
        <v>6</v>
      </c>
      <c r="BW72" s="2">
        <v>17</v>
      </c>
      <c r="BX72" s="2">
        <v>26</v>
      </c>
      <c r="BY72" s="2">
        <v>16</v>
      </c>
      <c r="BZ72" s="2">
        <v>5</v>
      </c>
      <c r="CA72" s="2">
        <v>16</v>
      </c>
      <c r="CB72" s="2">
        <v>28</v>
      </c>
      <c r="CC72" s="2">
        <v>15</v>
      </c>
      <c r="CD72" s="2">
        <v>23</v>
      </c>
      <c r="CE72" s="2">
        <v>10</v>
      </c>
      <c r="CF72" s="2">
        <v>10</v>
      </c>
      <c r="CG72" s="2">
        <v>17</v>
      </c>
      <c r="CH72" s="2">
        <v>21</v>
      </c>
      <c r="CI72" s="2">
        <v>9</v>
      </c>
      <c r="CJ72" s="2">
        <v>24</v>
      </c>
      <c r="CK72" s="2">
        <v>12</v>
      </c>
      <c r="CL72" s="2">
        <v>22</v>
      </c>
      <c r="CM72" s="2">
        <v>15</v>
      </c>
      <c r="CN72" s="2">
        <v>11</v>
      </c>
      <c r="CO72" s="2">
        <v>33</v>
      </c>
      <c r="CP72" s="2">
        <v>35</v>
      </c>
      <c r="CQ72" s="2">
        <v>16</v>
      </c>
      <c r="CR72" s="2">
        <v>6</v>
      </c>
      <c r="CS72" s="2">
        <v>19</v>
      </c>
      <c r="CT72" s="2">
        <v>6</v>
      </c>
      <c r="CU72" s="2">
        <v>14</v>
      </c>
      <c r="CV72" s="2">
        <v>9</v>
      </c>
      <c r="CW72" s="2">
        <v>8</v>
      </c>
      <c r="CX72" s="2">
        <v>13</v>
      </c>
      <c r="CY72" s="2">
        <v>5</v>
      </c>
      <c r="CZ72" s="2">
        <v>7</v>
      </c>
      <c r="DA72" s="2">
        <v>9</v>
      </c>
      <c r="DB72" s="2">
        <v>9</v>
      </c>
      <c r="DC72" s="2">
        <v>10</v>
      </c>
      <c r="DD72" s="2">
        <v>5</v>
      </c>
      <c r="DE72" s="2">
        <v>4</v>
      </c>
      <c r="DF72" s="2">
        <v>2</v>
      </c>
      <c r="DG72" s="2">
        <v>8</v>
      </c>
      <c r="DH72" s="2">
        <v>3</v>
      </c>
      <c r="DI72" s="2">
        <v>2</v>
      </c>
      <c r="DJ72" s="2" t="s">
        <v>0</v>
      </c>
      <c r="DK72" s="2">
        <v>4</v>
      </c>
      <c r="DL72" s="2">
        <v>3</v>
      </c>
      <c r="DM72" s="2">
        <v>20</v>
      </c>
      <c r="DN72" s="2">
        <v>1</v>
      </c>
      <c r="DO72" s="2">
        <v>12</v>
      </c>
      <c r="DP72" s="2">
        <v>8</v>
      </c>
      <c r="DQ72" s="2">
        <v>2</v>
      </c>
      <c r="DR72" s="2">
        <v>3</v>
      </c>
      <c r="DS72" s="2">
        <v>9</v>
      </c>
      <c r="DT72" s="2">
        <v>3</v>
      </c>
      <c r="DU72" s="2">
        <v>3</v>
      </c>
      <c r="DV72" s="2">
        <v>6</v>
      </c>
      <c r="DW72" s="2">
        <v>10</v>
      </c>
      <c r="DX72" s="2">
        <v>9</v>
      </c>
      <c r="DY72" s="2">
        <v>3</v>
      </c>
      <c r="DZ72" s="2">
        <v>5</v>
      </c>
      <c r="EA72" s="2">
        <v>4</v>
      </c>
      <c r="EB72" s="2">
        <v>4</v>
      </c>
      <c r="EC72" s="2">
        <v>60</v>
      </c>
      <c r="ED72" s="2">
        <v>1</v>
      </c>
      <c r="EE72" s="2">
        <v>1</v>
      </c>
      <c r="EF72" s="2">
        <v>2</v>
      </c>
      <c r="EG72" s="2">
        <v>1</v>
      </c>
      <c r="EH72" s="2">
        <v>3</v>
      </c>
      <c r="EI72" s="2">
        <v>3</v>
      </c>
      <c r="EJ72" s="2">
        <v>4</v>
      </c>
      <c r="EK72" s="2">
        <v>2</v>
      </c>
      <c r="EL72" s="2">
        <v>6</v>
      </c>
      <c r="EM72" s="2">
        <v>1</v>
      </c>
      <c r="EN72" s="2">
        <v>2</v>
      </c>
      <c r="EO72" s="2">
        <v>4</v>
      </c>
      <c r="EP72" s="2">
        <v>2</v>
      </c>
      <c r="EQ72" s="2">
        <v>5</v>
      </c>
      <c r="ER72" s="2">
        <v>3</v>
      </c>
      <c r="ES72" s="2">
        <v>4</v>
      </c>
      <c r="ET72" s="2">
        <v>2</v>
      </c>
      <c r="EU72" s="2">
        <v>6</v>
      </c>
    </row>
    <row r="73" spans="1:151" x14ac:dyDescent="0.2">
      <c r="A73" s="27">
        <v>43040</v>
      </c>
      <c r="B73" s="27"/>
      <c r="C73" s="2">
        <v>71306</v>
      </c>
      <c r="D73" s="2">
        <v>31741</v>
      </c>
      <c r="E73" s="2">
        <v>5624</v>
      </c>
      <c r="F73" s="2">
        <v>3313</v>
      </c>
      <c r="G73" s="2">
        <v>4453</v>
      </c>
      <c r="H73" s="2">
        <v>3992</v>
      </c>
      <c r="I73" s="2">
        <v>4741</v>
      </c>
      <c r="J73" s="2">
        <v>2538</v>
      </c>
      <c r="K73" s="2">
        <v>2401</v>
      </c>
      <c r="L73" s="2">
        <v>1464</v>
      </c>
      <c r="M73" s="2">
        <v>1246</v>
      </c>
      <c r="N73" s="2">
        <v>1083</v>
      </c>
      <c r="O73" s="2">
        <v>684</v>
      </c>
      <c r="P73" s="2">
        <v>684</v>
      </c>
      <c r="Q73" s="2">
        <v>678</v>
      </c>
      <c r="R73" s="2">
        <v>601</v>
      </c>
      <c r="S73" s="2">
        <v>863</v>
      </c>
      <c r="T73" s="2">
        <v>504</v>
      </c>
      <c r="U73" s="2">
        <v>465</v>
      </c>
      <c r="V73" s="2">
        <v>315</v>
      </c>
      <c r="W73" s="2">
        <v>480</v>
      </c>
      <c r="X73" s="2">
        <v>939</v>
      </c>
      <c r="Y73" s="2">
        <v>370</v>
      </c>
      <c r="Z73" s="2">
        <v>863</v>
      </c>
      <c r="AA73" s="2">
        <v>345</v>
      </c>
      <c r="AB73" s="2">
        <v>222</v>
      </c>
      <c r="AC73" s="2">
        <v>175</v>
      </c>
      <c r="AD73" s="2">
        <v>240</v>
      </c>
      <c r="AE73" s="2">
        <v>194</v>
      </c>
      <c r="AF73" s="2">
        <v>302</v>
      </c>
      <c r="AG73" s="2">
        <v>276</v>
      </c>
      <c r="AH73" s="2">
        <v>547</v>
      </c>
      <c r="AI73" s="2">
        <v>135</v>
      </c>
      <c r="AJ73" s="2">
        <v>121</v>
      </c>
      <c r="AK73" s="2">
        <v>192</v>
      </c>
      <c r="AL73" s="2">
        <v>132</v>
      </c>
      <c r="AM73" s="2">
        <v>115</v>
      </c>
      <c r="AN73" s="2">
        <v>87</v>
      </c>
      <c r="AO73" s="2">
        <v>50</v>
      </c>
      <c r="AP73" s="2">
        <v>116</v>
      </c>
      <c r="AQ73" s="2">
        <v>28</v>
      </c>
      <c r="AR73" s="2">
        <v>43</v>
      </c>
      <c r="AS73" s="2">
        <v>71</v>
      </c>
      <c r="AT73" s="2">
        <v>85</v>
      </c>
      <c r="AU73" s="2">
        <v>164</v>
      </c>
      <c r="AV73" s="2">
        <v>260</v>
      </c>
      <c r="AW73" s="2">
        <v>185</v>
      </c>
      <c r="AX73" s="2">
        <v>148</v>
      </c>
      <c r="AY73" s="2">
        <v>88</v>
      </c>
      <c r="AZ73" s="2">
        <v>38</v>
      </c>
      <c r="BA73" s="2">
        <v>35</v>
      </c>
      <c r="BB73" s="2">
        <v>44</v>
      </c>
      <c r="BC73" s="2">
        <v>82</v>
      </c>
      <c r="BD73" s="2">
        <v>99</v>
      </c>
      <c r="BE73" s="2">
        <v>31</v>
      </c>
      <c r="BF73" s="2">
        <v>95</v>
      </c>
      <c r="BG73" s="2">
        <v>67</v>
      </c>
      <c r="BH73" s="2">
        <v>48</v>
      </c>
      <c r="BI73" s="2">
        <v>91</v>
      </c>
      <c r="BJ73" s="2">
        <v>49</v>
      </c>
      <c r="BK73" s="2">
        <v>72</v>
      </c>
      <c r="BL73" s="2">
        <v>16</v>
      </c>
      <c r="BM73" s="2">
        <v>16</v>
      </c>
      <c r="BN73" s="2">
        <v>30</v>
      </c>
      <c r="BO73" s="2">
        <v>41</v>
      </c>
      <c r="BP73" s="2">
        <v>19</v>
      </c>
      <c r="BQ73" s="2">
        <v>34</v>
      </c>
      <c r="BR73" s="2">
        <v>34</v>
      </c>
      <c r="BS73" s="2">
        <v>18</v>
      </c>
      <c r="BT73" s="2">
        <v>16</v>
      </c>
      <c r="BU73" s="2">
        <v>38</v>
      </c>
      <c r="BV73" s="2">
        <v>8</v>
      </c>
      <c r="BW73" s="2">
        <v>16</v>
      </c>
      <c r="BX73" s="2">
        <v>30</v>
      </c>
      <c r="BY73" s="2">
        <v>12</v>
      </c>
      <c r="BZ73" s="2">
        <v>7</v>
      </c>
      <c r="CA73" s="2">
        <v>13</v>
      </c>
      <c r="CB73" s="2">
        <v>25</v>
      </c>
      <c r="CC73" s="2">
        <v>17</v>
      </c>
      <c r="CD73" s="2">
        <v>19</v>
      </c>
      <c r="CE73" s="2">
        <v>17</v>
      </c>
      <c r="CF73" s="2">
        <v>11</v>
      </c>
      <c r="CG73" s="2">
        <v>12</v>
      </c>
      <c r="CH73" s="2">
        <v>21</v>
      </c>
      <c r="CI73" s="2">
        <v>16</v>
      </c>
      <c r="CJ73" s="2">
        <v>26</v>
      </c>
      <c r="CK73" s="2">
        <v>16</v>
      </c>
      <c r="CL73" s="2">
        <v>25</v>
      </c>
      <c r="CM73" s="2">
        <v>20</v>
      </c>
      <c r="CN73" s="2">
        <v>11</v>
      </c>
      <c r="CO73" s="2">
        <v>41</v>
      </c>
      <c r="CP73" s="2">
        <v>36</v>
      </c>
      <c r="CQ73" s="2">
        <v>18</v>
      </c>
      <c r="CR73" s="2">
        <v>5</v>
      </c>
      <c r="CS73" s="2">
        <v>22</v>
      </c>
      <c r="CT73" s="2">
        <v>7</v>
      </c>
      <c r="CU73" s="2">
        <v>10</v>
      </c>
      <c r="CV73" s="2">
        <v>8</v>
      </c>
      <c r="CW73" s="2">
        <v>11</v>
      </c>
      <c r="CX73" s="2">
        <v>11</v>
      </c>
      <c r="CY73" s="2">
        <v>9</v>
      </c>
      <c r="CZ73" s="2">
        <v>7</v>
      </c>
      <c r="DA73" s="2">
        <v>7</v>
      </c>
      <c r="DB73" s="2">
        <v>9</v>
      </c>
      <c r="DC73" s="2">
        <v>9</v>
      </c>
      <c r="DD73" s="2">
        <v>3</v>
      </c>
      <c r="DE73" s="2">
        <v>2</v>
      </c>
      <c r="DF73" s="2">
        <v>2</v>
      </c>
      <c r="DG73" s="2">
        <v>6</v>
      </c>
      <c r="DH73" s="2">
        <v>7</v>
      </c>
      <c r="DI73" s="2">
        <v>6</v>
      </c>
      <c r="DJ73" s="2">
        <v>1</v>
      </c>
      <c r="DK73" s="2">
        <v>6</v>
      </c>
      <c r="DL73" s="2">
        <v>4</v>
      </c>
      <c r="DM73" s="2">
        <v>23</v>
      </c>
      <c r="DN73" s="2">
        <v>2</v>
      </c>
      <c r="DO73" s="2">
        <v>15</v>
      </c>
      <c r="DP73" s="2">
        <v>5</v>
      </c>
      <c r="DQ73" s="2">
        <v>4</v>
      </c>
      <c r="DR73" s="2">
        <v>3</v>
      </c>
      <c r="DS73" s="2">
        <v>7</v>
      </c>
      <c r="DT73" s="2">
        <v>3</v>
      </c>
      <c r="DU73" s="2">
        <v>2</v>
      </c>
      <c r="DV73" s="2">
        <v>8</v>
      </c>
      <c r="DW73" s="2">
        <v>10</v>
      </c>
      <c r="DX73" s="2">
        <v>6</v>
      </c>
      <c r="DY73" s="2">
        <v>4</v>
      </c>
      <c r="DZ73" s="2">
        <v>9</v>
      </c>
      <c r="EA73" s="2">
        <v>3</v>
      </c>
      <c r="EB73" s="2">
        <v>5</v>
      </c>
      <c r="EC73" s="2">
        <v>10</v>
      </c>
      <c r="ED73" s="2">
        <v>3</v>
      </c>
      <c r="EE73" s="2">
        <v>1</v>
      </c>
      <c r="EF73" s="2">
        <v>2</v>
      </c>
      <c r="EG73" s="2">
        <v>1</v>
      </c>
      <c r="EH73" s="2">
        <v>3</v>
      </c>
      <c r="EI73" s="2">
        <v>3</v>
      </c>
      <c r="EJ73" s="2">
        <v>4</v>
      </c>
      <c r="EK73" s="2">
        <v>1</v>
      </c>
      <c r="EL73" s="2">
        <v>10</v>
      </c>
      <c r="EM73" s="2">
        <v>2</v>
      </c>
      <c r="EN73" s="2">
        <v>1</v>
      </c>
      <c r="EO73" s="2">
        <v>1</v>
      </c>
      <c r="EP73" s="2">
        <v>3</v>
      </c>
      <c r="EQ73" s="2">
        <v>3</v>
      </c>
      <c r="ER73" s="2">
        <v>6</v>
      </c>
      <c r="ES73" s="2">
        <v>3</v>
      </c>
      <c r="ET73" s="2">
        <v>4</v>
      </c>
      <c r="EU73" s="2">
        <v>8</v>
      </c>
    </row>
    <row r="74" spans="1:151" x14ac:dyDescent="0.2">
      <c r="A74" s="27">
        <v>43009</v>
      </c>
      <c r="B74" s="27"/>
      <c r="C74" s="2">
        <v>70335</v>
      </c>
      <c r="D74" s="2">
        <v>31124</v>
      </c>
      <c r="E74" s="2">
        <v>5749</v>
      </c>
      <c r="F74" s="2">
        <v>3245</v>
      </c>
      <c r="G74" s="2">
        <v>4537</v>
      </c>
      <c r="H74" s="2">
        <v>4037</v>
      </c>
      <c r="I74" s="2">
        <v>4659</v>
      </c>
      <c r="J74" s="2">
        <v>2570</v>
      </c>
      <c r="K74" s="2">
        <v>2312</v>
      </c>
      <c r="L74" s="2">
        <v>1421</v>
      </c>
      <c r="M74" s="2">
        <v>1226</v>
      </c>
      <c r="N74" s="2">
        <v>1115</v>
      </c>
      <c r="O74" s="2">
        <v>660</v>
      </c>
      <c r="P74" s="2">
        <v>690</v>
      </c>
      <c r="Q74" s="2">
        <v>692</v>
      </c>
      <c r="R74" s="2">
        <v>605</v>
      </c>
      <c r="S74" s="2">
        <v>893</v>
      </c>
      <c r="T74" s="2">
        <v>495</v>
      </c>
      <c r="U74" s="2">
        <v>467</v>
      </c>
      <c r="V74" s="2">
        <v>340</v>
      </c>
      <c r="W74" s="2">
        <v>500</v>
      </c>
      <c r="X74" s="2">
        <v>887</v>
      </c>
      <c r="Y74" s="2">
        <v>390</v>
      </c>
      <c r="Z74" s="2">
        <v>836</v>
      </c>
      <c r="AA74" s="2">
        <v>332</v>
      </c>
      <c r="AB74" s="2">
        <v>202</v>
      </c>
      <c r="AC74" s="2">
        <v>170</v>
      </c>
      <c r="AD74" s="2">
        <v>264</v>
      </c>
      <c r="AE74" s="2">
        <v>236</v>
      </c>
      <c r="AF74" s="2">
        <v>207</v>
      </c>
      <c r="AG74" s="2">
        <v>238</v>
      </c>
      <c r="AH74" s="2">
        <v>501</v>
      </c>
      <c r="AI74" s="2">
        <v>114</v>
      </c>
      <c r="AJ74" s="2">
        <v>135</v>
      </c>
      <c r="AK74" s="2">
        <v>249</v>
      </c>
      <c r="AL74" s="2">
        <v>133</v>
      </c>
      <c r="AM74" s="2">
        <v>81</v>
      </c>
      <c r="AN74" s="2">
        <v>93</v>
      </c>
      <c r="AO74" s="2">
        <v>43</v>
      </c>
      <c r="AP74" s="2">
        <v>94</v>
      </c>
      <c r="AQ74" s="2">
        <v>24</v>
      </c>
      <c r="AR74" s="2">
        <v>37</v>
      </c>
      <c r="AS74" s="2">
        <v>66</v>
      </c>
      <c r="AT74" s="2">
        <v>76</v>
      </c>
      <c r="AU74" s="2">
        <v>132</v>
      </c>
      <c r="AV74" s="2">
        <v>228</v>
      </c>
      <c r="AW74" s="2">
        <v>199</v>
      </c>
      <c r="AX74" s="2">
        <v>117</v>
      </c>
      <c r="AY74" s="2">
        <v>85</v>
      </c>
      <c r="AZ74" s="2">
        <v>35</v>
      </c>
      <c r="BA74" s="2">
        <v>34</v>
      </c>
      <c r="BB74" s="2">
        <v>43</v>
      </c>
      <c r="BC74" s="2">
        <v>81</v>
      </c>
      <c r="BD74" s="2">
        <v>108</v>
      </c>
      <c r="BE74" s="2">
        <v>32</v>
      </c>
      <c r="BF74" s="2">
        <v>95</v>
      </c>
      <c r="BG74" s="2">
        <v>63</v>
      </c>
      <c r="BH74" s="2">
        <v>28</v>
      </c>
      <c r="BI74" s="2">
        <v>66</v>
      </c>
      <c r="BJ74" s="2">
        <v>51</v>
      </c>
      <c r="BK74" s="2">
        <v>61</v>
      </c>
      <c r="BL74" s="2">
        <v>11</v>
      </c>
      <c r="BM74" s="2">
        <v>13</v>
      </c>
      <c r="BN74" s="2">
        <v>30</v>
      </c>
      <c r="BO74" s="2">
        <v>39</v>
      </c>
      <c r="BP74" s="2">
        <v>9</v>
      </c>
      <c r="BQ74" s="2">
        <v>29</v>
      </c>
      <c r="BR74" s="2">
        <v>23</v>
      </c>
      <c r="BS74" s="2">
        <v>37</v>
      </c>
      <c r="BT74" s="2">
        <v>17</v>
      </c>
      <c r="BU74" s="2">
        <v>27</v>
      </c>
      <c r="BV74" s="2">
        <v>7</v>
      </c>
      <c r="BW74" s="2">
        <v>16</v>
      </c>
      <c r="BX74" s="2">
        <v>29</v>
      </c>
      <c r="BY74" s="2">
        <v>12</v>
      </c>
      <c r="BZ74" s="2">
        <v>8</v>
      </c>
      <c r="CA74" s="2">
        <v>12</v>
      </c>
      <c r="CB74" s="2">
        <v>22</v>
      </c>
      <c r="CC74" s="2">
        <v>16</v>
      </c>
      <c r="CD74" s="2">
        <v>17</v>
      </c>
      <c r="CE74" s="2">
        <v>15</v>
      </c>
      <c r="CF74" s="2">
        <v>12</v>
      </c>
      <c r="CG74" s="2">
        <v>11</v>
      </c>
      <c r="CH74" s="2">
        <v>17</v>
      </c>
      <c r="CI74" s="2">
        <v>9</v>
      </c>
      <c r="CJ74" s="2">
        <v>20</v>
      </c>
      <c r="CK74" s="2">
        <v>10</v>
      </c>
      <c r="CL74" s="2">
        <v>17</v>
      </c>
      <c r="CM74" s="2">
        <v>14</v>
      </c>
      <c r="CN74" s="2">
        <v>9</v>
      </c>
      <c r="CO74" s="2">
        <v>25</v>
      </c>
      <c r="CP74" s="2">
        <v>33</v>
      </c>
      <c r="CQ74" s="2">
        <v>16</v>
      </c>
      <c r="CR74" s="2">
        <v>2</v>
      </c>
      <c r="CS74" s="2">
        <v>28</v>
      </c>
      <c r="CT74" s="2">
        <v>6</v>
      </c>
      <c r="CU74" s="2">
        <v>21</v>
      </c>
      <c r="CV74" s="2">
        <v>8</v>
      </c>
      <c r="CW74" s="2">
        <v>18</v>
      </c>
      <c r="CX74" s="2">
        <v>16</v>
      </c>
      <c r="CY74" s="2">
        <v>7</v>
      </c>
      <c r="CZ74" s="2">
        <v>3</v>
      </c>
      <c r="DA74" s="2">
        <v>8</v>
      </c>
      <c r="DB74" s="2">
        <v>7</v>
      </c>
      <c r="DC74" s="2">
        <v>9</v>
      </c>
      <c r="DD74" s="2">
        <v>4</v>
      </c>
      <c r="DE74" s="2">
        <v>3</v>
      </c>
      <c r="DF74" s="2" t="s">
        <v>0</v>
      </c>
      <c r="DG74" s="2">
        <v>4</v>
      </c>
      <c r="DH74" s="2">
        <v>4</v>
      </c>
      <c r="DI74" s="2">
        <v>4</v>
      </c>
      <c r="DJ74" s="2">
        <v>1</v>
      </c>
      <c r="DK74" s="2">
        <v>2</v>
      </c>
      <c r="DL74" s="2">
        <v>3</v>
      </c>
      <c r="DM74" s="2">
        <v>17</v>
      </c>
      <c r="DN74" s="2">
        <v>2</v>
      </c>
      <c r="DO74" s="2">
        <v>14</v>
      </c>
      <c r="DP74" s="2">
        <v>3</v>
      </c>
      <c r="DQ74" s="2">
        <v>8</v>
      </c>
      <c r="DR74" s="2">
        <v>4</v>
      </c>
      <c r="DS74" s="2">
        <v>7</v>
      </c>
      <c r="DT74" s="2">
        <v>9</v>
      </c>
      <c r="DU74" s="2">
        <v>2</v>
      </c>
      <c r="DV74" s="2">
        <v>8</v>
      </c>
      <c r="DW74" s="2">
        <v>8</v>
      </c>
      <c r="DX74" s="2">
        <v>6</v>
      </c>
      <c r="DY74" s="2">
        <v>7</v>
      </c>
      <c r="DZ74" s="2">
        <v>7</v>
      </c>
      <c r="EA74" s="2">
        <v>2</v>
      </c>
      <c r="EB74" s="2">
        <v>5</v>
      </c>
      <c r="EC74" s="2">
        <v>5</v>
      </c>
      <c r="ED74" s="2">
        <v>1</v>
      </c>
      <c r="EE74" s="2">
        <v>2</v>
      </c>
      <c r="EF74" s="2">
        <v>3</v>
      </c>
      <c r="EG74" s="2">
        <v>1</v>
      </c>
      <c r="EH74" s="2">
        <v>4</v>
      </c>
      <c r="EI74" s="2">
        <v>4</v>
      </c>
      <c r="EJ74" s="2">
        <v>3</v>
      </c>
      <c r="EK74" s="2">
        <v>2</v>
      </c>
      <c r="EL74" s="2">
        <v>6</v>
      </c>
      <c r="EM74" s="2">
        <v>1</v>
      </c>
      <c r="EN74" s="2">
        <v>3</v>
      </c>
      <c r="EO74" s="2">
        <v>1</v>
      </c>
      <c r="EP74" s="2">
        <v>2</v>
      </c>
      <c r="EQ74" s="2">
        <v>2</v>
      </c>
      <c r="ER74" s="2">
        <v>3</v>
      </c>
      <c r="ES74" s="2">
        <v>4</v>
      </c>
      <c r="ET74" s="2">
        <v>2</v>
      </c>
      <c r="EU74" s="2">
        <v>4</v>
      </c>
    </row>
    <row r="75" spans="1:151" x14ac:dyDescent="0.2">
      <c r="A75" s="27">
        <v>42979</v>
      </c>
      <c r="B75" s="27"/>
      <c r="C75" s="2">
        <v>65897</v>
      </c>
      <c r="D75" s="2">
        <v>29253</v>
      </c>
      <c r="E75" s="2">
        <v>5410</v>
      </c>
      <c r="F75" s="2">
        <v>3036</v>
      </c>
      <c r="G75" s="2">
        <v>4304</v>
      </c>
      <c r="H75" s="2">
        <v>3596</v>
      </c>
      <c r="I75" s="2">
        <v>4312</v>
      </c>
      <c r="J75" s="2">
        <v>2408</v>
      </c>
      <c r="K75" s="2">
        <v>2335</v>
      </c>
      <c r="L75" s="2">
        <v>1483</v>
      </c>
      <c r="M75" s="2">
        <v>1149</v>
      </c>
      <c r="N75" s="2">
        <v>1067</v>
      </c>
      <c r="O75" s="2">
        <v>610</v>
      </c>
      <c r="P75" s="2">
        <v>603</v>
      </c>
      <c r="Q75" s="2">
        <v>628</v>
      </c>
      <c r="R75" s="2">
        <v>508</v>
      </c>
      <c r="S75" s="2">
        <v>890</v>
      </c>
      <c r="T75" s="2">
        <v>418</v>
      </c>
      <c r="U75" s="2">
        <v>457</v>
      </c>
      <c r="V75" s="2">
        <v>330</v>
      </c>
      <c r="W75" s="2">
        <v>469</v>
      </c>
      <c r="X75" s="2">
        <v>773</v>
      </c>
      <c r="Y75" s="2">
        <v>340</v>
      </c>
      <c r="Z75" s="2">
        <v>767</v>
      </c>
      <c r="AA75" s="2">
        <v>327</v>
      </c>
      <c r="AB75" s="2">
        <v>192</v>
      </c>
      <c r="AC75" s="2">
        <v>208</v>
      </c>
      <c r="AD75" s="2">
        <v>255</v>
      </c>
      <c r="AE75" s="2">
        <v>190</v>
      </c>
      <c r="AF75" s="2">
        <v>257</v>
      </c>
      <c r="AG75" s="2">
        <v>202</v>
      </c>
      <c r="AH75" s="2">
        <v>351</v>
      </c>
      <c r="AI75" s="2">
        <v>126</v>
      </c>
      <c r="AJ75" s="2">
        <v>124</v>
      </c>
      <c r="AK75" s="2">
        <v>135</v>
      </c>
      <c r="AL75" s="2">
        <v>112</v>
      </c>
      <c r="AM75" s="2">
        <v>90</v>
      </c>
      <c r="AN75" s="2">
        <v>111</v>
      </c>
      <c r="AO75" s="2">
        <v>27</v>
      </c>
      <c r="AP75" s="2">
        <v>90</v>
      </c>
      <c r="AQ75" s="2">
        <v>30</v>
      </c>
      <c r="AR75" s="2">
        <v>36</v>
      </c>
      <c r="AS75" s="2">
        <v>63</v>
      </c>
      <c r="AT75" s="2">
        <v>78</v>
      </c>
      <c r="AU75" s="2">
        <v>156</v>
      </c>
      <c r="AV75" s="2">
        <v>184</v>
      </c>
      <c r="AW75" s="2">
        <v>190</v>
      </c>
      <c r="AX75" s="2">
        <v>66</v>
      </c>
      <c r="AY75" s="2">
        <v>80</v>
      </c>
      <c r="AZ75" s="2">
        <v>33</v>
      </c>
      <c r="BA75" s="2">
        <v>31</v>
      </c>
      <c r="BB75" s="2">
        <v>52</v>
      </c>
      <c r="BC75" s="2">
        <v>82</v>
      </c>
      <c r="BD75" s="2">
        <v>96</v>
      </c>
      <c r="BE75" s="2">
        <v>27</v>
      </c>
      <c r="BF75" s="2">
        <v>77</v>
      </c>
      <c r="BG75" s="2">
        <v>70</v>
      </c>
      <c r="BH75" s="2">
        <v>41</v>
      </c>
      <c r="BI75" s="2">
        <v>73</v>
      </c>
      <c r="BJ75" s="2">
        <v>45</v>
      </c>
      <c r="BK75" s="2">
        <v>55</v>
      </c>
      <c r="BL75" s="2">
        <v>14</v>
      </c>
      <c r="BM75" s="2">
        <v>11</v>
      </c>
      <c r="BN75" s="2">
        <v>22</v>
      </c>
      <c r="BO75" s="2">
        <v>45</v>
      </c>
      <c r="BP75" s="2">
        <v>7</v>
      </c>
      <c r="BQ75" s="2">
        <v>29</v>
      </c>
      <c r="BR75" s="2">
        <v>13</v>
      </c>
      <c r="BS75" s="2">
        <v>40</v>
      </c>
      <c r="BT75" s="2">
        <v>18</v>
      </c>
      <c r="BU75" s="2">
        <v>41</v>
      </c>
      <c r="BV75" s="2">
        <v>5</v>
      </c>
      <c r="BW75" s="2">
        <v>18</v>
      </c>
      <c r="BX75" s="2">
        <v>21</v>
      </c>
      <c r="BY75" s="2">
        <v>13</v>
      </c>
      <c r="BZ75" s="2">
        <v>7</v>
      </c>
      <c r="CA75" s="2">
        <v>13</v>
      </c>
      <c r="CB75" s="2">
        <v>22</v>
      </c>
      <c r="CC75" s="2">
        <v>19</v>
      </c>
      <c r="CD75" s="2">
        <v>17</v>
      </c>
      <c r="CE75" s="2">
        <v>14</v>
      </c>
      <c r="CF75" s="2">
        <v>10</v>
      </c>
      <c r="CG75" s="2">
        <v>12</v>
      </c>
      <c r="CH75" s="2">
        <v>12</v>
      </c>
      <c r="CI75" s="2">
        <v>8</v>
      </c>
      <c r="CJ75" s="2">
        <v>19</v>
      </c>
      <c r="CK75" s="2">
        <v>11</v>
      </c>
      <c r="CL75" s="2">
        <v>20</v>
      </c>
      <c r="CM75" s="2">
        <v>36</v>
      </c>
      <c r="CN75" s="2">
        <v>16</v>
      </c>
      <c r="CO75" s="2">
        <v>30</v>
      </c>
      <c r="CP75" s="2">
        <v>27</v>
      </c>
      <c r="CQ75" s="2">
        <v>13</v>
      </c>
      <c r="CR75" s="2">
        <v>3</v>
      </c>
      <c r="CS75" s="2">
        <v>20</v>
      </c>
      <c r="CT75" s="2">
        <v>8</v>
      </c>
      <c r="CU75" s="2">
        <v>14</v>
      </c>
      <c r="CV75" s="2">
        <v>6</v>
      </c>
      <c r="CW75" s="2">
        <v>13</v>
      </c>
      <c r="CX75" s="2">
        <v>18</v>
      </c>
      <c r="CY75" s="2">
        <v>2</v>
      </c>
      <c r="CZ75" s="2">
        <v>4</v>
      </c>
      <c r="DA75" s="2">
        <v>7</v>
      </c>
      <c r="DB75" s="2">
        <v>6</v>
      </c>
      <c r="DC75" s="2">
        <v>11</v>
      </c>
      <c r="DD75" s="2">
        <v>3</v>
      </c>
      <c r="DE75" s="2">
        <v>8</v>
      </c>
      <c r="DF75" s="2">
        <v>1</v>
      </c>
      <c r="DG75" s="2">
        <v>5</v>
      </c>
      <c r="DH75" s="2">
        <v>4</v>
      </c>
      <c r="DI75" s="2">
        <v>6</v>
      </c>
      <c r="DJ75" s="2" t="s">
        <v>0</v>
      </c>
      <c r="DK75" s="2">
        <v>6</v>
      </c>
      <c r="DL75" s="2">
        <v>4</v>
      </c>
      <c r="DM75" s="2">
        <v>19</v>
      </c>
      <c r="DN75" s="2">
        <v>2</v>
      </c>
      <c r="DO75" s="2">
        <v>8</v>
      </c>
      <c r="DP75" s="2">
        <v>6</v>
      </c>
      <c r="DQ75" s="2">
        <v>10</v>
      </c>
      <c r="DR75" s="2">
        <v>3</v>
      </c>
      <c r="DS75" s="2">
        <v>6</v>
      </c>
      <c r="DT75" s="2">
        <v>4</v>
      </c>
      <c r="DU75" s="2">
        <v>3</v>
      </c>
      <c r="DV75" s="2">
        <v>10</v>
      </c>
      <c r="DW75" s="2">
        <v>4</v>
      </c>
      <c r="DX75" s="2">
        <v>4</v>
      </c>
      <c r="DY75" s="2">
        <v>5</v>
      </c>
      <c r="DZ75" s="2">
        <v>5</v>
      </c>
      <c r="EA75" s="2">
        <v>4</v>
      </c>
      <c r="EB75" s="2">
        <v>5</v>
      </c>
      <c r="EC75" s="2">
        <v>3</v>
      </c>
      <c r="ED75" s="2">
        <v>6</v>
      </c>
      <c r="EE75" s="2">
        <v>4</v>
      </c>
      <c r="EF75" s="2">
        <v>5</v>
      </c>
      <c r="EG75" s="2">
        <v>1</v>
      </c>
      <c r="EH75" s="2">
        <v>2</v>
      </c>
      <c r="EI75" s="2">
        <v>4</v>
      </c>
      <c r="EJ75" s="2">
        <v>2</v>
      </c>
      <c r="EK75" s="2">
        <v>2</v>
      </c>
      <c r="EL75" s="2">
        <v>5</v>
      </c>
      <c r="EM75" s="2" t="s">
        <v>0</v>
      </c>
      <c r="EN75" s="2">
        <v>2</v>
      </c>
      <c r="EO75" s="2">
        <v>3</v>
      </c>
      <c r="EP75" s="2">
        <v>4</v>
      </c>
      <c r="EQ75" s="2">
        <v>3</v>
      </c>
      <c r="ER75" s="2">
        <v>5</v>
      </c>
      <c r="ES75" s="2">
        <v>5</v>
      </c>
      <c r="ET75" s="2">
        <v>2</v>
      </c>
      <c r="EU75" s="2">
        <v>4</v>
      </c>
    </row>
    <row r="76" spans="1:151" x14ac:dyDescent="0.2">
      <c r="A76" s="27">
        <v>42948</v>
      </c>
      <c r="B76" s="27"/>
      <c r="C76" s="2">
        <v>68428</v>
      </c>
      <c r="D76" s="2">
        <v>30142</v>
      </c>
      <c r="E76" s="2">
        <v>5608</v>
      </c>
      <c r="F76" s="2">
        <v>3293</v>
      </c>
      <c r="G76" s="2">
        <v>4487</v>
      </c>
      <c r="H76" s="2">
        <v>3765</v>
      </c>
      <c r="I76" s="2">
        <v>4498</v>
      </c>
      <c r="J76" s="2">
        <v>2688</v>
      </c>
      <c r="K76" s="2">
        <v>2350</v>
      </c>
      <c r="L76" s="2">
        <v>1384</v>
      </c>
      <c r="M76" s="2">
        <v>1254</v>
      </c>
      <c r="N76" s="2">
        <v>1126</v>
      </c>
      <c r="O76" s="2">
        <v>688</v>
      </c>
      <c r="P76" s="2">
        <v>619</v>
      </c>
      <c r="Q76" s="2">
        <v>752</v>
      </c>
      <c r="R76" s="2">
        <v>565</v>
      </c>
      <c r="S76" s="2">
        <v>971</v>
      </c>
      <c r="T76" s="2">
        <v>407</v>
      </c>
      <c r="U76" s="2">
        <v>446</v>
      </c>
      <c r="V76" s="2">
        <v>335</v>
      </c>
      <c r="W76" s="2">
        <v>492</v>
      </c>
      <c r="X76" s="2">
        <v>792</v>
      </c>
      <c r="Y76" s="2">
        <v>409</v>
      </c>
      <c r="Z76" s="2">
        <v>881</v>
      </c>
      <c r="AA76" s="2">
        <v>346</v>
      </c>
      <c r="AB76" s="2">
        <v>212</v>
      </c>
      <c r="AC76" s="2">
        <v>211</v>
      </c>
      <c r="AD76" s="2">
        <v>245</v>
      </c>
      <c r="AE76" s="2">
        <v>216</v>
      </c>
      <c r="AF76" s="2">
        <v>226</v>
      </c>
      <c r="AG76" s="2">
        <v>254</v>
      </c>
      <c r="AH76" s="2">
        <v>345</v>
      </c>
      <c r="AI76" s="2">
        <v>131</v>
      </c>
      <c r="AJ76" s="2">
        <v>150</v>
      </c>
      <c r="AK76" s="2">
        <v>122</v>
      </c>
      <c r="AL76" s="2">
        <v>117</v>
      </c>
      <c r="AM76" s="2">
        <v>97</v>
      </c>
      <c r="AN76" s="2">
        <v>133</v>
      </c>
      <c r="AO76" s="2">
        <v>38</v>
      </c>
      <c r="AP76" s="2">
        <v>100</v>
      </c>
      <c r="AQ76" s="2">
        <v>32</v>
      </c>
      <c r="AR76" s="2">
        <v>39</v>
      </c>
      <c r="AS76" s="2">
        <v>51</v>
      </c>
      <c r="AT76" s="2">
        <v>72</v>
      </c>
      <c r="AU76" s="2">
        <v>141</v>
      </c>
      <c r="AV76" s="2">
        <v>237</v>
      </c>
      <c r="AW76" s="2">
        <v>197</v>
      </c>
      <c r="AX76" s="2">
        <v>55</v>
      </c>
      <c r="AY76" s="2">
        <v>126</v>
      </c>
      <c r="AZ76" s="2">
        <v>36</v>
      </c>
      <c r="BA76" s="2">
        <v>33</v>
      </c>
      <c r="BB76" s="2">
        <v>39</v>
      </c>
      <c r="BC76" s="2">
        <v>88</v>
      </c>
      <c r="BD76" s="2">
        <v>103</v>
      </c>
      <c r="BE76" s="2">
        <v>37</v>
      </c>
      <c r="BF76" s="2">
        <v>91</v>
      </c>
      <c r="BG76" s="2">
        <v>74</v>
      </c>
      <c r="BH76" s="2">
        <v>42</v>
      </c>
      <c r="BI76" s="2">
        <v>65</v>
      </c>
      <c r="BJ76" s="2">
        <v>42</v>
      </c>
      <c r="BK76" s="2">
        <v>43</v>
      </c>
      <c r="BL76" s="2">
        <v>9</v>
      </c>
      <c r="BM76" s="2">
        <v>19</v>
      </c>
      <c r="BN76" s="2">
        <v>16</v>
      </c>
      <c r="BO76" s="2">
        <v>48</v>
      </c>
      <c r="BP76" s="2">
        <v>17</v>
      </c>
      <c r="BQ76" s="2">
        <v>27</v>
      </c>
      <c r="BR76" s="2">
        <v>14</v>
      </c>
      <c r="BS76" s="2">
        <v>30</v>
      </c>
      <c r="BT76" s="2">
        <v>21</v>
      </c>
      <c r="BU76" s="2">
        <v>39</v>
      </c>
      <c r="BV76" s="2">
        <v>12</v>
      </c>
      <c r="BW76" s="2">
        <v>17</v>
      </c>
      <c r="BX76" s="2">
        <v>30</v>
      </c>
      <c r="BY76" s="2">
        <v>16</v>
      </c>
      <c r="BZ76" s="2">
        <v>8</v>
      </c>
      <c r="CA76" s="2">
        <v>19</v>
      </c>
      <c r="CB76" s="2">
        <v>22</v>
      </c>
      <c r="CC76" s="2">
        <v>17</v>
      </c>
      <c r="CD76" s="2">
        <v>17</v>
      </c>
      <c r="CE76" s="2">
        <v>16</v>
      </c>
      <c r="CF76" s="2">
        <v>12</v>
      </c>
      <c r="CG76" s="2">
        <v>19</v>
      </c>
      <c r="CH76" s="2">
        <v>19</v>
      </c>
      <c r="CI76" s="2">
        <v>11</v>
      </c>
      <c r="CJ76" s="2">
        <v>20</v>
      </c>
      <c r="CK76" s="2">
        <v>12</v>
      </c>
      <c r="CL76" s="2">
        <v>26</v>
      </c>
      <c r="CM76" s="2">
        <v>35</v>
      </c>
      <c r="CN76" s="2">
        <v>21</v>
      </c>
      <c r="CO76" s="2">
        <v>25</v>
      </c>
      <c r="CP76" s="2">
        <v>26</v>
      </c>
      <c r="CQ76" s="2">
        <v>15</v>
      </c>
      <c r="CR76" s="2">
        <v>5</v>
      </c>
      <c r="CS76" s="2">
        <v>27</v>
      </c>
      <c r="CT76" s="2">
        <v>3</v>
      </c>
      <c r="CU76" s="2">
        <v>17</v>
      </c>
      <c r="CV76" s="2">
        <v>10</v>
      </c>
      <c r="CW76" s="2">
        <v>7</v>
      </c>
      <c r="CX76" s="2">
        <v>13</v>
      </c>
      <c r="CY76" s="2">
        <v>8</v>
      </c>
      <c r="CZ76" s="2">
        <v>3</v>
      </c>
      <c r="DA76" s="2">
        <v>11</v>
      </c>
      <c r="DB76" s="2">
        <v>7</v>
      </c>
      <c r="DC76" s="2">
        <v>10</v>
      </c>
      <c r="DD76" s="2">
        <v>1</v>
      </c>
      <c r="DE76" s="2">
        <v>5</v>
      </c>
      <c r="DF76" s="2">
        <v>1</v>
      </c>
      <c r="DG76" s="2">
        <v>9</v>
      </c>
      <c r="DH76" s="2">
        <v>4</v>
      </c>
      <c r="DI76" s="2">
        <v>8</v>
      </c>
      <c r="DJ76" s="2">
        <v>1</v>
      </c>
      <c r="DK76" s="2">
        <v>2</v>
      </c>
      <c r="DL76" s="2" t="s">
        <v>0</v>
      </c>
      <c r="DM76" s="2">
        <v>26</v>
      </c>
      <c r="DN76" s="2">
        <v>3</v>
      </c>
      <c r="DO76" s="2">
        <v>5</v>
      </c>
      <c r="DP76" s="2">
        <v>5</v>
      </c>
      <c r="DQ76" s="2">
        <v>12</v>
      </c>
      <c r="DR76" s="2">
        <v>2</v>
      </c>
      <c r="DS76" s="2">
        <v>6</v>
      </c>
      <c r="DT76" s="2">
        <v>6</v>
      </c>
      <c r="DU76" s="2">
        <v>5</v>
      </c>
      <c r="DV76" s="2">
        <v>7</v>
      </c>
      <c r="DW76" s="2">
        <v>7</v>
      </c>
      <c r="DX76" s="2">
        <v>7</v>
      </c>
      <c r="DY76" s="2">
        <v>5</v>
      </c>
      <c r="DZ76" s="2">
        <v>9</v>
      </c>
      <c r="EA76" s="2">
        <v>4</v>
      </c>
      <c r="EB76" s="2">
        <v>5</v>
      </c>
      <c r="EC76" s="2">
        <v>5</v>
      </c>
      <c r="ED76" s="2">
        <v>2</v>
      </c>
      <c r="EE76" s="2">
        <v>4</v>
      </c>
      <c r="EF76" s="2">
        <v>5</v>
      </c>
      <c r="EG76" s="2">
        <v>3</v>
      </c>
      <c r="EH76" s="2">
        <v>4</v>
      </c>
      <c r="EI76" s="2">
        <v>3</v>
      </c>
      <c r="EJ76" s="2">
        <v>1</v>
      </c>
      <c r="EK76" s="2">
        <v>5</v>
      </c>
      <c r="EL76" s="2">
        <v>3</v>
      </c>
      <c r="EM76" s="2">
        <v>1</v>
      </c>
      <c r="EN76" s="2">
        <v>4</v>
      </c>
      <c r="EO76" s="2">
        <v>3</v>
      </c>
      <c r="EP76" s="2">
        <v>5</v>
      </c>
      <c r="EQ76" s="2">
        <v>2</v>
      </c>
      <c r="ER76" s="2">
        <v>3</v>
      </c>
      <c r="ES76" s="2">
        <v>4</v>
      </c>
      <c r="ET76" s="2">
        <v>3</v>
      </c>
      <c r="EU76" s="2">
        <v>4</v>
      </c>
    </row>
    <row r="77" spans="1:151" x14ac:dyDescent="0.2">
      <c r="A77" s="27">
        <v>42917</v>
      </c>
      <c r="B77" s="27"/>
      <c r="C77" s="2">
        <v>68832</v>
      </c>
      <c r="D77" s="2">
        <v>29972</v>
      </c>
      <c r="E77" s="2">
        <v>5720</v>
      </c>
      <c r="F77" s="2">
        <v>3262</v>
      </c>
      <c r="G77" s="2">
        <v>4362</v>
      </c>
      <c r="H77" s="2">
        <v>3831</v>
      </c>
      <c r="I77" s="2">
        <v>4445</v>
      </c>
      <c r="J77" s="2">
        <v>2648</v>
      </c>
      <c r="K77" s="2">
        <v>2364</v>
      </c>
      <c r="L77" s="2">
        <v>1502</v>
      </c>
      <c r="M77" s="2">
        <v>1224</v>
      </c>
      <c r="N77" s="2">
        <v>1107</v>
      </c>
      <c r="O77" s="2">
        <v>665</v>
      </c>
      <c r="P77" s="2">
        <v>623</v>
      </c>
      <c r="Q77" s="2">
        <v>714</v>
      </c>
      <c r="R77" s="2">
        <v>562</v>
      </c>
      <c r="S77" s="2">
        <v>986</v>
      </c>
      <c r="T77" s="2">
        <v>433</v>
      </c>
      <c r="U77" s="2">
        <v>427</v>
      </c>
      <c r="V77" s="2">
        <v>349</v>
      </c>
      <c r="W77" s="2">
        <v>480</v>
      </c>
      <c r="X77" s="2">
        <v>796</v>
      </c>
      <c r="Y77" s="2">
        <v>381</v>
      </c>
      <c r="Z77" s="2">
        <v>882</v>
      </c>
      <c r="AA77" s="2">
        <v>298</v>
      </c>
      <c r="AB77" s="2">
        <v>207</v>
      </c>
      <c r="AC77" s="2">
        <v>203</v>
      </c>
      <c r="AD77" s="2">
        <v>265</v>
      </c>
      <c r="AE77" s="2">
        <v>196</v>
      </c>
      <c r="AF77" s="2">
        <v>232</v>
      </c>
      <c r="AG77" s="2">
        <v>229</v>
      </c>
      <c r="AH77" s="2">
        <v>366</v>
      </c>
      <c r="AI77" s="2">
        <v>127</v>
      </c>
      <c r="AJ77" s="2">
        <v>124</v>
      </c>
      <c r="AK77" s="2">
        <v>106</v>
      </c>
      <c r="AL77" s="2">
        <v>123</v>
      </c>
      <c r="AM77" s="2">
        <v>86</v>
      </c>
      <c r="AN77" s="2">
        <v>104</v>
      </c>
      <c r="AO77" s="2">
        <v>25</v>
      </c>
      <c r="AP77" s="2">
        <v>93</v>
      </c>
      <c r="AQ77" s="2">
        <v>30</v>
      </c>
      <c r="AR77" s="2">
        <v>38</v>
      </c>
      <c r="AS77" s="2">
        <v>65</v>
      </c>
      <c r="AT77" s="2">
        <v>74</v>
      </c>
      <c r="AU77" s="2">
        <v>143</v>
      </c>
      <c r="AV77" s="2">
        <v>239</v>
      </c>
      <c r="AW77" s="2">
        <v>232</v>
      </c>
      <c r="AX77" s="2">
        <v>60</v>
      </c>
      <c r="AY77" s="2">
        <v>748</v>
      </c>
      <c r="AZ77" s="2">
        <v>37</v>
      </c>
      <c r="BA77" s="2">
        <v>32</v>
      </c>
      <c r="BB77" s="2">
        <v>37</v>
      </c>
      <c r="BC77" s="2">
        <v>79</v>
      </c>
      <c r="BD77" s="2">
        <v>107</v>
      </c>
      <c r="BE77" s="2">
        <v>33</v>
      </c>
      <c r="BF77" s="2">
        <v>82</v>
      </c>
      <c r="BG77" s="2">
        <v>76</v>
      </c>
      <c r="BH77" s="2">
        <v>28</v>
      </c>
      <c r="BI77" s="2">
        <v>78</v>
      </c>
      <c r="BJ77" s="2">
        <v>47</v>
      </c>
      <c r="BK77" s="2">
        <v>53</v>
      </c>
      <c r="BL77" s="2">
        <v>13</v>
      </c>
      <c r="BM77" s="2">
        <v>13</v>
      </c>
      <c r="BN77" s="2">
        <v>14</v>
      </c>
      <c r="BO77" s="2">
        <v>39</v>
      </c>
      <c r="BP77" s="2">
        <v>18</v>
      </c>
      <c r="BQ77" s="2">
        <v>30</v>
      </c>
      <c r="BR77" s="2">
        <v>17</v>
      </c>
      <c r="BS77" s="2">
        <v>26</v>
      </c>
      <c r="BT77" s="2">
        <v>21</v>
      </c>
      <c r="BU77" s="2">
        <v>41</v>
      </c>
      <c r="BV77" s="2">
        <v>11</v>
      </c>
      <c r="BW77" s="2">
        <v>15</v>
      </c>
      <c r="BX77" s="2">
        <v>26</v>
      </c>
      <c r="BY77" s="2">
        <v>15</v>
      </c>
      <c r="BZ77" s="2">
        <v>12</v>
      </c>
      <c r="CA77" s="2">
        <v>9</v>
      </c>
      <c r="CB77" s="2">
        <v>19</v>
      </c>
      <c r="CC77" s="2">
        <v>12</v>
      </c>
      <c r="CD77" s="2">
        <v>14</v>
      </c>
      <c r="CE77" s="2">
        <v>15</v>
      </c>
      <c r="CF77" s="2">
        <v>12</v>
      </c>
      <c r="CG77" s="2">
        <v>18</v>
      </c>
      <c r="CH77" s="2">
        <v>15</v>
      </c>
      <c r="CI77" s="2">
        <v>9</v>
      </c>
      <c r="CJ77" s="2">
        <v>16</v>
      </c>
      <c r="CK77" s="2">
        <v>8</v>
      </c>
      <c r="CL77" s="2">
        <v>21</v>
      </c>
      <c r="CM77" s="2">
        <v>27</v>
      </c>
      <c r="CN77" s="2">
        <v>12</v>
      </c>
      <c r="CO77" s="2">
        <v>26</v>
      </c>
      <c r="CP77" s="2">
        <v>23</v>
      </c>
      <c r="CQ77" s="2">
        <v>20</v>
      </c>
      <c r="CR77" s="2">
        <v>5</v>
      </c>
      <c r="CS77" s="2">
        <v>22</v>
      </c>
      <c r="CT77" s="2">
        <v>4</v>
      </c>
      <c r="CU77" s="2">
        <v>15</v>
      </c>
      <c r="CV77" s="2">
        <v>7</v>
      </c>
      <c r="CW77" s="2">
        <v>6</v>
      </c>
      <c r="CX77" s="2">
        <v>11</v>
      </c>
      <c r="CY77" s="2">
        <v>7</v>
      </c>
      <c r="CZ77" s="2">
        <v>4</v>
      </c>
      <c r="DA77" s="2">
        <v>12</v>
      </c>
      <c r="DB77" s="2">
        <v>8</v>
      </c>
      <c r="DC77" s="2">
        <v>11</v>
      </c>
      <c r="DD77" s="2">
        <v>3</v>
      </c>
      <c r="DE77" s="2">
        <v>5</v>
      </c>
      <c r="DF77" s="2" t="s">
        <v>0</v>
      </c>
      <c r="DG77" s="2">
        <v>6</v>
      </c>
      <c r="DH77" s="2">
        <v>5</v>
      </c>
      <c r="DI77" s="2">
        <v>3</v>
      </c>
      <c r="DJ77" s="2">
        <v>1</v>
      </c>
      <c r="DK77" s="2" t="s">
        <v>0</v>
      </c>
      <c r="DL77" s="2">
        <v>4</v>
      </c>
      <c r="DM77" s="2">
        <v>21</v>
      </c>
      <c r="DN77" s="2">
        <v>2</v>
      </c>
      <c r="DO77" s="2">
        <v>8</v>
      </c>
      <c r="DP77" s="2">
        <v>7</v>
      </c>
      <c r="DQ77" s="2">
        <v>8</v>
      </c>
      <c r="DR77" s="2">
        <v>4</v>
      </c>
      <c r="DS77" s="2">
        <v>4</v>
      </c>
      <c r="DT77" s="2">
        <v>3</v>
      </c>
      <c r="DU77" s="2">
        <v>3</v>
      </c>
      <c r="DV77" s="2">
        <v>12</v>
      </c>
      <c r="DW77" s="2">
        <v>5</v>
      </c>
      <c r="DX77" s="2">
        <v>3</v>
      </c>
      <c r="DY77" s="2">
        <v>6</v>
      </c>
      <c r="DZ77" s="2">
        <v>8</v>
      </c>
      <c r="EA77" s="2">
        <v>5</v>
      </c>
      <c r="EB77" s="2">
        <v>5</v>
      </c>
      <c r="EC77" s="2">
        <v>2</v>
      </c>
      <c r="ED77" s="2" t="s">
        <v>0</v>
      </c>
      <c r="EE77" s="2">
        <v>4</v>
      </c>
      <c r="EF77" s="2">
        <v>4</v>
      </c>
      <c r="EG77" s="2">
        <v>4</v>
      </c>
      <c r="EH77" s="2">
        <v>2</v>
      </c>
      <c r="EI77" s="2">
        <v>5</v>
      </c>
      <c r="EJ77" s="2">
        <v>3</v>
      </c>
      <c r="EK77" s="2">
        <v>4</v>
      </c>
      <c r="EL77" s="2">
        <v>6</v>
      </c>
      <c r="EM77" s="2">
        <v>2</v>
      </c>
      <c r="EN77" s="2">
        <v>2</v>
      </c>
      <c r="EO77" s="2">
        <v>4</v>
      </c>
      <c r="EP77" s="2">
        <v>3</v>
      </c>
      <c r="EQ77" s="2">
        <v>4</v>
      </c>
      <c r="ER77" s="2">
        <v>4</v>
      </c>
      <c r="ES77" s="2">
        <v>4</v>
      </c>
      <c r="ET77" s="2">
        <v>3</v>
      </c>
      <c r="EU77" s="2">
        <v>4</v>
      </c>
    </row>
    <row r="78" spans="1:151" x14ac:dyDescent="0.2">
      <c r="A78" s="27">
        <v>42887</v>
      </c>
      <c r="B78" s="27"/>
      <c r="C78" s="2">
        <v>67780</v>
      </c>
      <c r="D78" s="2">
        <v>29408</v>
      </c>
      <c r="E78" s="2">
        <v>5533</v>
      </c>
      <c r="F78" s="2">
        <v>3262</v>
      </c>
      <c r="G78" s="2">
        <v>4273</v>
      </c>
      <c r="H78" s="2">
        <v>3816</v>
      </c>
      <c r="I78" s="2">
        <v>4544</v>
      </c>
      <c r="J78" s="2">
        <v>2521</v>
      </c>
      <c r="K78" s="2">
        <v>2331</v>
      </c>
      <c r="L78" s="2">
        <v>1416</v>
      </c>
      <c r="M78" s="2">
        <v>1219</v>
      </c>
      <c r="N78" s="2">
        <v>1062</v>
      </c>
      <c r="O78" s="2">
        <v>702</v>
      </c>
      <c r="P78" s="2">
        <v>614</v>
      </c>
      <c r="Q78" s="2">
        <v>618</v>
      </c>
      <c r="R78" s="2">
        <v>564</v>
      </c>
      <c r="S78" s="2">
        <v>960</v>
      </c>
      <c r="T78" s="2">
        <v>372</v>
      </c>
      <c r="U78" s="2">
        <v>426</v>
      </c>
      <c r="V78" s="2">
        <v>357</v>
      </c>
      <c r="W78" s="2">
        <v>480</v>
      </c>
      <c r="X78" s="2">
        <v>849</v>
      </c>
      <c r="Y78" s="2">
        <v>381</v>
      </c>
      <c r="Z78" s="2">
        <v>927</v>
      </c>
      <c r="AA78" s="2">
        <v>315</v>
      </c>
      <c r="AB78" s="2">
        <v>189</v>
      </c>
      <c r="AC78" s="2">
        <v>196</v>
      </c>
      <c r="AD78" s="2">
        <v>268</v>
      </c>
      <c r="AE78" s="2">
        <v>226</v>
      </c>
      <c r="AF78" s="2">
        <v>251</v>
      </c>
      <c r="AG78" s="2">
        <v>249</v>
      </c>
      <c r="AH78" s="2">
        <v>407</v>
      </c>
      <c r="AI78" s="2">
        <v>126</v>
      </c>
      <c r="AJ78" s="2">
        <v>147</v>
      </c>
      <c r="AK78" s="2">
        <v>106</v>
      </c>
      <c r="AL78" s="2">
        <v>113</v>
      </c>
      <c r="AM78" s="2">
        <v>82</v>
      </c>
      <c r="AN78" s="2">
        <v>78</v>
      </c>
      <c r="AO78" s="2">
        <v>29</v>
      </c>
      <c r="AP78" s="2">
        <v>91</v>
      </c>
      <c r="AQ78" s="2">
        <v>27</v>
      </c>
      <c r="AR78" s="2">
        <v>35</v>
      </c>
      <c r="AS78" s="2">
        <v>70</v>
      </c>
      <c r="AT78" s="2">
        <v>74</v>
      </c>
      <c r="AU78" s="2">
        <v>114</v>
      </c>
      <c r="AV78" s="2">
        <v>236</v>
      </c>
      <c r="AW78" s="2">
        <v>286</v>
      </c>
      <c r="AX78" s="2">
        <v>84</v>
      </c>
      <c r="AY78" s="2">
        <v>406</v>
      </c>
      <c r="AZ78" s="2">
        <v>30</v>
      </c>
      <c r="BA78" s="2">
        <v>31</v>
      </c>
      <c r="BB78" s="2">
        <v>42</v>
      </c>
      <c r="BC78" s="2">
        <v>92</v>
      </c>
      <c r="BD78" s="2">
        <v>87</v>
      </c>
      <c r="BE78" s="2">
        <v>31</v>
      </c>
      <c r="BF78" s="2">
        <v>78</v>
      </c>
      <c r="BG78" s="2">
        <v>60</v>
      </c>
      <c r="BH78" s="2">
        <v>40</v>
      </c>
      <c r="BI78" s="2">
        <v>83</v>
      </c>
      <c r="BJ78" s="2">
        <v>47</v>
      </c>
      <c r="BK78" s="2">
        <v>36</v>
      </c>
      <c r="BL78" s="2">
        <v>9</v>
      </c>
      <c r="BM78" s="2">
        <v>11</v>
      </c>
      <c r="BN78" s="2">
        <v>18</v>
      </c>
      <c r="BO78" s="2">
        <v>37</v>
      </c>
      <c r="BP78" s="2">
        <v>18</v>
      </c>
      <c r="BQ78" s="2">
        <v>29</v>
      </c>
      <c r="BR78" s="2">
        <v>12</v>
      </c>
      <c r="BS78" s="2">
        <v>22</v>
      </c>
      <c r="BT78" s="2">
        <v>16</v>
      </c>
      <c r="BU78" s="2">
        <v>37</v>
      </c>
      <c r="BV78" s="2">
        <v>7</v>
      </c>
      <c r="BW78" s="2">
        <v>17</v>
      </c>
      <c r="BX78" s="2">
        <v>28</v>
      </c>
      <c r="BY78" s="2">
        <v>10</v>
      </c>
      <c r="BZ78" s="2">
        <v>13</v>
      </c>
      <c r="CA78" s="2">
        <v>11</v>
      </c>
      <c r="CB78" s="2">
        <v>20</v>
      </c>
      <c r="CC78" s="2">
        <v>14</v>
      </c>
      <c r="CD78" s="2">
        <v>14</v>
      </c>
      <c r="CE78" s="2">
        <v>14</v>
      </c>
      <c r="CF78" s="2">
        <v>12</v>
      </c>
      <c r="CG78" s="2">
        <v>15</v>
      </c>
      <c r="CH78" s="2">
        <v>12</v>
      </c>
      <c r="CI78" s="2">
        <v>11</v>
      </c>
      <c r="CJ78" s="2">
        <v>18</v>
      </c>
      <c r="CK78" s="2">
        <v>8</v>
      </c>
      <c r="CL78" s="2">
        <v>19</v>
      </c>
      <c r="CM78" s="2">
        <v>23</v>
      </c>
      <c r="CN78" s="2">
        <v>11</v>
      </c>
      <c r="CO78" s="2">
        <v>32</v>
      </c>
      <c r="CP78" s="2">
        <v>33</v>
      </c>
      <c r="CQ78" s="2">
        <v>14</v>
      </c>
      <c r="CR78" s="2">
        <v>4</v>
      </c>
      <c r="CS78" s="2">
        <v>23</v>
      </c>
      <c r="CT78" s="2">
        <v>6</v>
      </c>
      <c r="CU78" s="2">
        <v>15</v>
      </c>
      <c r="CV78" s="2">
        <v>5</v>
      </c>
      <c r="CW78" s="2">
        <v>8</v>
      </c>
      <c r="CX78" s="2">
        <v>17</v>
      </c>
      <c r="CY78" s="2">
        <v>1</v>
      </c>
      <c r="CZ78" s="2">
        <v>4</v>
      </c>
      <c r="DA78" s="2">
        <v>5</v>
      </c>
      <c r="DB78" s="2">
        <v>7</v>
      </c>
      <c r="DC78" s="2">
        <v>14</v>
      </c>
      <c r="DD78" s="2">
        <v>2</v>
      </c>
      <c r="DE78" s="2">
        <v>5</v>
      </c>
      <c r="DF78" s="2">
        <v>1</v>
      </c>
      <c r="DG78" s="2">
        <v>5</v>
      </c>
      <c r="DH78" s="2">
        <v>4</v>
      </c>
      <c r="DI78" s="2">
        <v>4</v>
      </c>
      <c r="DJ78" s="2">
        <v>1</v>
      </c>
      <c r="DK78" s="2">
        <v>1</v>
      </c>
      <c r="DL78" s="2">
        <v>5</v>
      </c>
      <c r="DM78" s="2">
        <v>16</v>
      </c>
      <c r="DN78" s="2">
        <v>2</v>
      </c>
      <c r="DO78" s="2">
        <v>8</v>
      </c>
      <c r="DP78" s="2">
        <v>5</v>
      </c>
      <c r="DQ78" s="2">
        <v>8</v>
      </c>
      <c r="DR78" s="2">
        <v>3</v>
      </c>
      <c r="DS78" s="2">
        <v>7</v>
      </c>
      <c r="DT78" s="2">
        <v>5</v>
      </c>
      <c r="DU78" s="2">
        <v>1</v>
      </c>
      <c r="DV78" s="2">
        <v>9</v>
      </c>
      <c r="DW78" s="2">
        <v>7</v>
      </c>
      <c r="DX78" s="2">
        <v>2</v>
      </c>
      <c r="DY78" s="2">
        <v>9</v>
      </c>
      <c r="DZ78" s="2">
        <v>5</v>
      </c>
      <c r="EA78" s="2">
        <v>5</v>
      </c>
      <c r="EB78" s="2">
        <v>11</v>
      </c>
      <c r="EC78" s="2">
        <v>4</v>
      </c>
      <c r="ED78" s="2">
        <v>3</v>
      </c>
      <c r="EE78" s="2">
        <v>6</v>
      </c>
      <c r="EF78" s="2">
        <v>4</v>
      </c>
      <c r="EG78" s="2">
        <v>2</v>
      </c>
      <c r="EH78" s="2">
        <v>3</v>
      </c>
      <c r="EI78" s="2">
        <v>3</v>
      </c>
      <c r="EJ78" s="2">
        <v>4</v>
      </c>
      <c r="EK78" s="2">
        <v>2</v>
      </c>
      <c r="EL78" s="2">
        <v>5</v>
      </c>
      <c r="EM78" s="2">
        <v>3</v>
      </c>
      <c r="EN78" s="2">
        <v>4</v>
      </c>
      <c r="EO78" s="2">
        <v>3</v>
      </c>
      <c r="EP78" s="2">
        <v>3</v>
      </c>
      <c r="EQ78" s="2">
        <v>4</v>
      </c>
      <c r="ER78" s="2">
        <v>4</v>
      </c>
      <c r="ES78" s="2">
        <v>5</v>
      </c>
      <c r="ET78" s="2">
        <v>5</v>
      </c>
      <c r="EU78" s="2">
        <v>3</v>
      </c>
    </row>
    <row r="79" spans="1:151" x14ac:dyDescent="0.2">
      <c r="A79" s="27">
        <v>42856</v>
      </c>
      <c r="B79" s="27"/>
      <c r="C79" s="2">
        <v>71953</v>
      </c>
      <c r="D79" s="2">
        <v>31809</v>
      </c>
      <c r="E79" s="2">
        <v>5691</v>
      </c>
      <c r="F79" s="2">
        <v>3313</v>
      </c>
      <c r="G79" s="2">
        <v>4506</v>
      </c>
      <c r="H79" s="2">
        <v>3994</v>
      </c>
      <c r="I79" s="2">
        <v>4634</v>
      </c>
      <c r="J79" s="2">
        <v>2492</v>
      </c>
      <c r="K79" s="2">
        <v>2428</v>
      </c>
      <c r="L79" s="2">
        <v>1508</v>
      </c>
      <c r="M79" s="2">
        <v>1261</v>
      </c>
      <c r="N79" s="2">
        <v>1097</v>
      </c>
      <c r="O79" s="2">
        <v>683</v>
      </c>
      <c r="P79" s="2">
        <v>672</v>
      </c>
      <c r="Q79" s="2">
        <v>679</v>
      </c>
      <c r="R79" s="2">
        <v>610</v>
      </c>
      <c r="S79" s="2">
        <v>862</v>
      </c>
      <c r="T79" s="2">
        <v>421</v>
      </c>
      <c r="U79" s="2">
        <v>469</v>
      </c>
      <c r="V79" s="2">
        <v>399</v>
      </c>
      <c r="W79" s="2">
        <v>545</v>
      </c>
      <c r="X79" s="2">
        <v>1035</v>
      </c>
      <c r="Y79" s="2">
        <v>417</v>
      </c>
      <c r="Z79" s="2">
        <v>973</v>
      </c>
      <c r="AA79" s="2">
        <v>344</v>
      </c>
      <c r="AB79" s="2">
        <v>208</v>
      </c>
      <c r="AC79" s="2">
        <v>201</v>
      </c>
      <c r="AD79" s="2">
        <v>309</v>
      </c>
      <c r="AE79" s="2">
        <v>229</v>
      </c>
      <c r="AF79" s="2">
        <v>347</v>
      </c>
      <c r="AG79" s="2">
        <v>220</v>
      </c>
      <c r="AH79" s="2">
        <v>487</v>
      </c>
      <c r="AI79" s="2">
        <v>135</v>
      </c>
      <c r="AJ79" s="2">
        <v>124</v>
      </c>
      <c r="AK79" s="2">
        <v>199</v>
      </c>
      <c r="AL79" s="2">
        <v>118</v>
      </c>
      <c r="AM79" s="2">
        <v>89</v>
      </c>
      <c r="AN79" s="2">
        <v>81</v>
      </c>
      <c r="AO79" s="2">
        <v>42</v>
      </c>
      <c r="AP79" s="2">
        <v>112</v>
      </c>
      <c r="AQ79" s="2">
        <v>33</v>
      </c>
      <c r="AR79" s="2">
        <v>37</v>
      </c>
      <c r="AS79" s="2">
        <v>70</v>
      </c>
      <c r="AT79" s="2">
        <v>79</v>
      </c>
      <c r="AU79" s="2">
        <v>133</v>
      </c>
      <c r="AV79" s="2">
        <v>207</v>
      </c>
      <c r="AW79" s="2">
        <v>261</v>
      </c>
      <c r="AX79" s="2">
        <v>103</v>
      </c>
      <c r="AY79" s="2">
        <v>160</v>
      </c>
      <c r="AZ79" s="2">
        <v>45</v>
      </c>
      <c r="BA79" s="2">
        <v>32</v>
      </c>
      <c r="BB79" s="2">
        <v>49</v>
      </c>
      <c r="BC79" s="2">
        <v>107</v>
      </c>
      <c r="BD79" s="2">
        <v>97</v>
      </c>
      <c r="BE79" s="2">
        <v>35</v>
      </c>
      <c r="BF79" s="2">
        <v>87</v>
      </c>
      <c r="BG79" s="2">
        <v>83</v>
      </c>
      <c r="BH79" s="2">
        <v>30</v>
      </c>
      <c r="BI79" s="2">
        <v>81</v>
      </c>
      <c r="BJ79" s="2">
        <v>42</v>
      </c>
      <c r="BK79" s="2">
        <v>52</v>
      </c>
      <c r="BL79" s="2">
        <v>7</v>
      </c>
      <c r="BM79" s="2">
        <v>14</v>
      </c>
      <c r="BN79" s="2">
        <v>18</v>
      </c>
      <c r="BO79" s="2">
        <v>38</v>
      </c>
      <c r="BP79" s="2">
        <v>21</v>
      </c>
      <c r="BQ79" s="2">
        <v>23</v>
      </c>
      <c r="BR79" s="2">
        <v>26</v>
      </c>
      <c r="BS79" s="2">
        <v>23</v>
      </c>
      <c r="BT79" s="2">
        <v>14</v>
      </c>
      <c r="BU79" s="2">
        <v>29</v>
      </c>
      <c r="BV79" s="2">
        <v>8</v>
      </c>
      <c r="BW79" s="2">
        <v>13</v>
      </c>
      <c r="BX79" s="2">
        <v>25</v>
      </c>
      <c r="BY79" s="2">
        <v>12</v>
      </c>
      <c r="BZ79" s="2">
        <v>11</v>
      </c>
      <c r="CA79" s="2">
        <v>16</v>
      </c>
      <c r="CB79" s="2">
        <v>18</v>
      </c>
      <c r="CC79" s="2">
        <v>13</v>
      </c>
      <c r="CD79" s="2">
        <v>16</v>
      </c>
      <c r="CE79" s="2">
        <v>11</v>
      </c>
      <c r="CF79" s="2">
        <v>10</v>
      </c>
      <c r="CG79" s="2">
        <v>15</v>
      </c>
      <c r="CH79" s="2">
        <v>16</v>
      </c>
      <c r="CI79" s="2">
        <v>6</v>
      </c>
      <c r="CJ79" s="2">
        <v>15</v>
      </c>
      <c r="CK79" s="2">
        <v>10</v>
      </c>
      <c r="CL79" s="2">
        <v>20</v>
      </c>
      <c r="CM79" s="2">
        <v>17</v>
      </c>
      <c r="CN79" s="2">
        <v>9</v>
      </c>
      <c r="CO79" s="2">
        <v>43</v>
      </c>
      <c r="CP79" s="2">
        <v>27</v>
      </c>
      <c r="CQ79" s="2">
        <v>14</v>
      </c>
      <c r="CR79" s="2">
        <v>6</v>
      </c>
      <c r="CS79" s="2">
        <v>26</v>
      </c>
      <c r="CT79" s="2">
        <v>2</v>
      </c>
      <c r="CU79" s="2">
        <v>15</v>
      </c>
      <c r="CV79" s="2">
        <v>5</v>
      </c>
      <c r="CW79" s="2">
        <v>12</v>
      </c>
      <c r="CX79" s="2">
        <v>17</v>
      </c>
      <c r="CY79" s="2">
        <v>3</v>
      </c>
      <c r="CZ79" s="2">
        <v>9</v>
      </c>
      <c r="DA79" s="2">
        <v>11</v>
      </c>
      <c r="DB79" s="2">
        <v>8</v>
      </c>
      <c r="DC79" s="2">
        <v>14</v>
      </c>
      <c r="DD79" s="2">
        <v>4</v>
      </c>
      <c r="DE79" s="2">
        <v>3</v>
      </c>
      <c r="DF79" s="2" t="s">
        <v>0</v>
      </c>
      <c r="DG79" s="2">
        <v>3</v>
      </c>
      <c r="DH79" s="2">
        <v>3</v>
      </c>
      <c r="DI79" s="2">
        <v>4</v>
      </c>
      <c r="DJ79" s="2">
        <v>1</v>
      </c>
      <c r="DK79" s="2">
        <v>1</v>
      </c>
      <c r="DL79" s="2">
        <v>6</v>
      </c>
      <c r="DM79" s="2">
        <v>22</v>
      </c>
      <c r="DN79" s="2">
        <v>1</v>
      </c>
      <c r="DO79" s="2">
        <v>3</v>
      </c>
      <c r="DP79" s="2">
        <v>4</v>
      </c>
      <c r="DQ79" s="2">
        <v>12</v>
      </c>
      <c r="DR79" s="2">
        <v>4</v>
      </c>
      <c r="DS79" s="2">
        <v>5</v>
      </c>
      <c r="DT79" s="2">
        <v>2</v>
      </c>
      <c r="DU79" s="2">
        <v>2</v>
      </c>
      <c r="DV79" s="2">
        <v>9</v>
      </c>
      <c r="DW79" s="2">
        <v>8</v>
      </c>
      <c r="DX79" s="2">
        <v>2</v>
      </c>
      <c r="DY79" s="2">
        <v>9</v>
      </c>
      <c r="DZ79" s="2">
        <v>4</v>
      </c>
      <c r="EA79" s="2">
        <v>4</v>
      </c>
      <c r="EB79" s="2">
        <v>15</v>
      </c>
      <c r="EC79" s="2">
        <v>10</v>
      </c>
      <c r="ED79" s="2" t="s">
        <v>0</v>
      </c>
      <c r="EE79" s="2">
        <v>3</v>
      </c>
      <c r="EF79" s="2">
        <v>1</v>
      </c>
      <c r="EG79" s="2">
        <v>2</v>
      </c>
      <c r="EH79" s="2">
        <v>1</v>
      </c>
      <c r="EI79" s="2">
        <v>3</v>
      </c>
      <c r="EJ79" s="2">
        <v>3</v>
      </c>
      <c r="EK79" s="2">
        <v>2</v>
      </c>
      <c r="EL79" s="2">
        <v>2</v>
      </c>
      <c r="EM79" s="2">
        <v>3</v>
      </c>
      <c r="EN79" s="2">
        <v>2</v>
      </c>
      <c r="EO79" s="2">
        <v>3</v>
      </c>
      <c r="EP79" s="2">
        <v>4</v>
      </c>
      <c r="EQ79" s="2">
        <v>1</v>
      </c>
      <c r="ER79" s="2">
        <v>4</v>
      </c>
      <c r="ES79" s="2">
        <v>4</v>
      </c>
      <c r="ET79" s="2">
        <v>1</v>
      </c>
      <c r="EU79" s="2">
        <v>3</v>
      </c>
    </row>
    <row r="80" spans="1:151" x14ac:dyDescent="0.2">
      <c r="A80" s="27">
        <v>42826</v>
      </c>
      <c r="B80" s="27"/>
      <c r="C80" s="2">
        <v>71563</v>
      </c>
      <c r="D80" s="2">
        <v>32067</v>
      </c>
      <c r="E80" s="2">
        <v>5634</v>
      </c>
      <c r="F80" s="2">
        <v>3305</v>
      </c>
      <c r="G80" s="2">
        <v>4514</v>
      </c>
      <c r="H80" s="2">
        <v>3829</v>
      </c>
      <c r="I80" s="2">
        <v>4713</v>
      </c>
      <c r="J80" s="2">
        <v>2476</v>
      </c>
      <c r="K80" s="2">
        <v>2319</v>
      </c>
      <c r="L80" s="2">
        <v>1563</v>
      </c>
      <c r="M80" s="2">
        <v>1225</v>
      </c>
      <c r="N80" s="2">
        <v>1057</v>
      </c>
      <c r="O80" s="2">
        <v>670</v>
      </c>
      <c r="P80" s="2">
        <v>664</v>
      </c>
      <c r="Q80" s="2">
        <v>749</v>
      </c>
      <c r="R80" s="2">
        <v>583</v>
      </c>
      <c r="S80" s="2">
        <v>847</v>
      </c>
      <c r="T80" s="2">
        <v>470</v>
      </c>
      <c r="U80" s="2">
        <v>482</v>
      </c>
      <c r="V80" s="2">
        <v>370</v>
      </c>
      <c r="W80" s="2">
        <v>484</v>
      </c>
      <c r="X80" s="2">
        <v>921</v>
      </c>
      <c r="Y80" s="2">
        <v>347</v>
      </c>
      <c r="Z80" s="2">
        <v>817</v>
      </c>
      <c r="AA80" s="2">
        <v>372</v>
      </c>
      <c r="AB80" s="2">
        <v>209</v>
      </c>
      <c r="AC80" s="2">
        <v>560</v>
      </c>
      <c r="AD80" s="2">
        <v>281</v>
      </c>
      <c r="AE80" s="2">
        <v>209</v>
      </c>
      <c r="AF80" s="2">
        <v>247</v>
      </c>
      <c r="AG80" s="2">
        <v>208</v>
      </c>
      <c r="AH80" s="2">
        <v>417</v>
      </c>
      <c r="AI80" s="2">
        <v>131</v>
      </c>
      <c r="AJ80" s="2">
        <v>128</v>
      </c>
      <c r="AK80" s="2">
        <v>202</v>
      </c>
      <c r="AL80" s="2">
        <v>117</v>
      </c>
      <c r="AM80" s="2">
        <v>89</v>
      </c>
      <c r="AN80" s="2">
        <v>74</v>
      </c>
      <c r="AO80" s="2">
        <v>40</v>
      </c>
      <c r="AP80" s="2">
        <v>108</v>
      </c>
      <c r="AQ80" s="2">
        <v>31</v>
      </c>
      <c r="AR80" s="2">
        <v>32</v>
      </c>
      <c r="AS80" s="2">
        <v>85</v>
      </c>
      <c r="AT80" s="2">
        <v>85</v>
      </c>
      <c r="AU80" s="2">
        <v>151</v>
      </c>
      <c r="AV80" s="2">
        <v>198</v>
      </c>
      <c r="AW80" s="2">
        <v>183</v>
      </c>
      <c r="AX80" s="2">
        <v>109</v>
      </c>
      <c r="AY80" s="2">
        <v>88</v>
      </c>
      <c r="AZ80" s="2">
        <v>24</v>
      </c>
      <c r="BA80" s="2">
        <v>29</v>
      </c>
      <c r="BB80" s="2">
        <v>40</v>
      </c>
      <c r="BC80" s="2">
        <v>98</v>
      </c>
      <c r="BD80" s="2">
        <v>79</v>
      </c>
      <c r="BE80" s="2">
        <v>35</v>
      </c>
      <c r="BF80" s="2">
        <v>83</v>
      </c>
      <c r="BG80" s="2">
        <v>85</v>
      </c>
      <c r="BH80" s="2">
        <v>73</v>
      </c>
      <c r="BI80" s="2">
        <v>81</v>
      </c>
      <c r="BJ80" s="2">
        <v>38</v>
      </c>
      <c r="BK80" s="2">
        <v>48</v>
      </c>
      <c r="BL80" s="2">
        <v>9</v>
      </c>
      <c r="BM80" s="2">
        <v>16</v>
      </c>
      <c r="BN80" s="2">
        <v>35</v>
      </c>
      <c r="BO80" s="2">
        <v>39</v>
      </c>
      <c r="BP80" s="2">
        <v>16</v>
      </c>
      <c r="BQ80" s="2">
        <v>23</v>
      </c>
      <c r="BR80" s="2">
        <v>35</v>
      </c>
      <c r="BS80" s="2">
        <v>8</v>
      </c>
      <c r="BT80" s="2">
        <v>16</v>
      </c>
      <c r="BU80" s="2">
        <v>26</v>
      </c>
      <c r="BV80" s="2">
        <v>6</v>
      </c>
      <c r="BW80" s="2">
        <v>15</v>
      </c>
      <c r="BX80" s="2">
        <v>30</v>
      </c>
      <c r="BY80" s="2">
        <v>14</v>
      </c>
      <c r="BZ80" s="2">
        <v>8</v>
      </c>
      <c r="CA80" s="2">
        <v>13</v>
      </c>
      <c r="CB80" s="2">
        <v>23</v>
      </c>
      <c r="CC80" s="2">
        <v>16</v>
      </c>
      <c r="CD80" s="2">
        <v>21</v>
      </c>
      <c r="CE80" s="2">
        <v>17</v>
      </c>
      <c r="CF80" s="2">
        <v>8</v>
      </c>
      <c r="CG80" s="2">
        <v>15</v>
      </c>
      <c r="CH80" s="2">
        <v>9</v>
      </c>
      <c r="CI80" s="2">
        <v>9</v>
      </c>
      <c r="CJ80" s="2">
        <v>17</v>
      </c>
      <c r="CK80" s="2">
        <v>15</v>
      </c>
      <c r="CL80" s="2">
        <v>29</v>
      </c>
      <c r="CM80" s="2">
        <v>26</v>
      </c>
      <c r="CN80" s="2">
        <v>10</v>
      </c>
      <c r="CO80" s="2">
        <v>81</v>
      </c>
      <c r="CP80" s="2">
        <v>40</v>
      </c>
      <c r="CQ80" s="2">
        <v>14</v>
      </c>
      <c r="CR80" s="2">
        <v>5</v>
      </c>
      <c r="CS80" s="2">
        <v>23</v>
      </c>
      <c r="CT80" s="2">
        <v>6</v>
      </c>
      <c r="CU80" s="2">
        <v>14</v>
      </c>
      <c r="CV80" s="2">
        <v>9</v>
      </c>
      <c r="CW80" s="2">
        <v>14</v>
      </c>
      <c r="CX80" s="2">
        <v>22</v>
      </c>
      <c r="CY80" s="2">
        <v>2</v>
      </c>
      <c r="CZ80" s="2">
        <v>9</v>
      </c>
      <c r="DA80" s="2">
        <v>6</v>
      </c>
      <c r="DB80" s="2">
        <v>9</v>
      </c>
      <c r="DC80" s="2">
        <v>12</v>
      </c>
      <c r="DD80" s="2">
        <v>7</v>
      </c>
      <c r="DE80" s="2">
        <v>4</v>
      </c>
      <c r="DF80" s="2">
        <v>2</v>
      </c>
      <c r="DG80" s="2">
        <v>7</v>
      </c>
      <c r="DH80" s="2">
        <v>3</v>
      </c>
      <c r="DI80" s="2">
        <v>4</v>
      </c>
      <c r="DJ80" s="2" t="s">
        <v>0</v>
      </c>
      <c r="DK80" s="2">
        <v>2</v>
      </c>
      <c r="DL80" s="2">
        <v>2</v>
      </c>
      <c r="DM80" s="2">
        <v>22</v>
      </c>
      <c r="DN80" s="2">
        <v>2</v>
      </c>
      <c r="DO80" s="2">
        <v>4</v>
      </c>
      <c r="DP80" s="2">
        <v>4</v>
      </c>
      <c r="DQ80" s="2">
        <v>7</v>
      </c>
      <c r="DR80" s="2">
        <v>1</v>
      </c>
      <c r="DS80" s="2">
        <v>5</v>
      </c>
      <c r="DT80" s="2">
        <v>5</v>
      </c>
      <c r="DU80" s="2">
        <v>4</v>
      </c>
      <c r="DV80" s="2">
        <v>5</v>
      </c>
      <c r="DW80" s="2">
        <v>4</v>
      </c>
      <c r="DX80" s="2">
        <v>3</v>
      </c>
      <c r="DY80" s="2">
        <v>11</v>
      </c>
      <c r="DZ80" s="2">
        <v>3</v>
      </c>
      <c r="EA80" s="2">
        <v>3</v>
      </c>
      <c r="EB80" s="2">
        <v>15</v>
      </c>
      <c r="EC80" s="2">
        <v>5</v>
      </c>
      <c r="ED80" s="2">
        <v>3</v>
      </c>
      <c r="EE80" s="2">
        <v>6</v>
      </c>
      <c r="EF80" s="2">
        <v>3</v>
      </c>
      <c r="EG80" s="2">
        <v>2</v>
      </c>
      <c r="EH80" s="2" t="s">
        <v>0</v>
      </c>
      <c r="EI80" s="2">
        <v>4</v>
      </c>
      <c r="EJ80" s="2">
        <v>2</v>
      </c>
      <c r="EK80" s="2">
        <v>2</v>
      </c>
      <c r="EL80" s="2">
        <v>3</v>
      </c>
      <c r="EM80" s="2">
        <v>2</v>
      </c>
      <c r="EN80" s="2">
        <v>1</v>
      </c>
      <c r="EO80" s="2">
        <v>1</v>
      </c>
      <c r="EP80" s="2">
        <v>3</v>
      </c>
      <c r="EQ80" s="2">
        <v>1</v>
      </c>
      <c r="ER80" s="2">
        <v>3</v>
      </c>
      <c r="ES80" s="2">
        <v>3</v>
      </c>
      <c r="ET80" s="2">
        <v>2</v>
      </c>
      <c r="EU80" s="2">
        <v>4</v>
      </c>
    </row>
    <row r="81" spans="1:151" x14ac:dyDescent="0.2">
      <c r="A81" s="27">
        <v>42795</v>
      </c>
      <c r="B81" s="27"/>
      <c r="C81" s="2">
        <v>75476</v>
      </c>
      <c r="D81" s="2">
        <v>34031</v>
      </c>
      <c r="E81" s="2">
        <v>5991</v>
      </c>
      <c r="F81" s="2">
        <v>3409</v>
      </c>
      <c r="G81" s="2">
        <v>4558</v>
      </c>
      <c r="H81" s="2">
        <v>4187</v>
      </c>
      <c r="I81" s="2">
        <v>5093</v>
      </c>
      <c r="J81" s="2">
        <v>2496</v>
      </c>
      <c r="K81" s="2">
        <v>2384</v>
      </c>
      <c r="L81" s="2">
        <v>1528</v>
      </c>
      <c r="M81" s="2">
        <v>1296</v>
      </c>
      <c r="N81" s="2">
        <v>1079</v>
      </c>
      <c r="O81" s="2">
        <v>709</v>
      </c>
      <c r="P81" s="2">
        <v>789</v>
      </c>
      <c r="Q81" s="2">
        <v>721</v>
      </c>
      <c r="R81" s="2">
        <v>670</v>
      </c>
      <c r="S81" s="2">
        <v>867</v>
      </c>
      <c r="T81" s="2">
        <v>433</v>
      </c>
      <c r="U81" s="2">
        <v>536</v>
      </c>
      <c r="V81" s="2">
        <v>351</v>
      </c>
      <c r="W81" s="2">
        <v>499</v>
      </c>
      <c r="X81" s="2">
        <v>917</v>
      </c>
      <c r="Y81" s="2">
        <v>352</v>
      </c>
      <c r="Z81" s="2">
        <v>882</v>
      </c>
      <c r="AA81" s="2">
        <v>398</v>
      </c>
      <c r="AB81" s="2">
        <v>227</v>
      </c>
      <c r="AC81" s="2">
        <v>569</v>
      </c>
      <c r="AD81" s="2">
        <v>278</v>
      </c>
      <c r="AE81" s="2">
        <v>212</v>
      </c>
      <c r="AF81" s="2">
        <v>277</v>
      </c>
      <c r="AG81" s="2">
        <v>268</v>
      </c>
      <c r="AH81" s="2">
        <v>531</v>
      </c>
      <c r="AI81" s="2">
        <v>148</v>
      </c>
      <c r="AJ81" s="2">
        <v>145</v>
      </c>
      <c r="AK81" s="2">
        <v>171</v>
      </c>
      <c r="AL81" s="2">
        <v>118</v>
      </c>
      <c r="AM81" s="2">
        <v>90</v>
      </c>
      <c r="AN81" s="2">
        <v>82</v>
      </c>
      <c r="AO81" s="2">
        <v>39</v>
      </c>
      <c r="AP81" s="2">
        <v>134</v>
      </c>
      <c r="AQ81" s="2">
        <v>28</v>
      </c>
      <c r="AR81" s="2">
        <v>37</v>
      </c>
      <c r="AS81" s="2">
        <v>85</v>
      </c>
      <c r="AT81" s="2">
        <v>98</v>
      </c>
      <c r="AU81" s="2">
        <v>229</v>
      </c>
      <c r="AV81" s="2">
        <v>194</v>
      </c>
      <c r="AW81" s="2">
        <v>171</v>
      </c>
      <c r="AX81" s="2">
        <v>158</v>
      </c>
      <c r="AY81" s="2">
        <v>76</v>
      </c>
      <c r="AZ81" s="2">
        <v>37</v>
      </c>
      <c r="BA81" s="2">
        <v>36</v>
      </c>
      <c r="BB81" s="2">
        <v>43</v>
      </c>
      <c r="BC81" s="2">
        <v>78</v>
      </c>
      <c r="BD81" s="2">
        <v>97</v>
      </c>
      <c r="BE81" s="2">
        <v>37</v>
      </c>
      <c r="BF81" s="2">
        <v>85</v>
      </c>
      <c r="BG81" s="2">
        <v>81</v>
      </c>
      <c r="BH81" s="2">
        <v>110</v>
      </c>
      <c r="BI81" s="2">
        <v>93</v>
      </c>
      <c r="BJ81" s="2">
        <v>42</v>
      </c>
      <c r="BK81" s="2">
        <v>53</v>
      </c>
      <c r="BL81" s="2">
        <v>8</v>
      </c>
      <c r="BM81" s="2">
        <v>16</v>
      </c>
      <c r="BN81" s="2">
        <v>43</v>
      </c>
      <c r="BO81" s="2">
        <v>41</v>
      </c>
      <c r="BP81" s="2">
        <v>12</v>
      </c>
      <c r="BQ81" s="2">
        <v>29</v>
      </c>
      <c r="BR81" s="2">
        <v>34</v>
      </c>
      <c r="BS81" s="2">
        <v>17</v>
      </c>
      <c r="BT81" s="2">
        <v>16</v>
      </c>
      <c r="BU81" s="2">
        <v>37</v>
      </c>
      <c r="BV81" s="2">
        <v>7</v>
      </c>
      <c r="BW81" s="2">
        <v>20</v>
      </c>
      <c r="BX81" s="2">
        <v>29</v>
      </c>
      <c r="BY81" s="2">
        <v>39</v>
      </c>
      <c r="BZ81" s="2">
        <v>25</v>
      </c>
      <c r="CA81" s="2">
        <v>21</v>
      </c>
      <c r="CB81" s="2">
        <v>22</v>
      </c>
      <c r="CC81" s="2">
        <v>21</v>
      </c>
      <c r="CD81" s="2">
        <v>21</v>
      </c>
      <c r="CE81" s="2">
        <v>19</v>
      </c>
      <c r="CF81" s="2">
        <v>11</v>
      </c>
      <c r="CG81" s="2">
        <v>18</v>
      </c>
      <c r="CH81" s="2">
        <v>8</v>
      </c>
      <c r="CI81" s="2">
        <v>9</v>
      </c>
      <c r="CJ81" s="2">
        <v>16</v>
      </c>
      <c r="CK81" s="2">
        <v>23</v>
      </c>
      <c r="CL81" s="2">
        <v>29</v>
      </c>
      <c r="CM81" s="2">
        <v>40</v>
      </c>
      <c r="CN81" s="2">
        <v>10</v>
      </c>
      <c r="CO81" s="2">
        <v>37</v>
      </c>
      <c r="CP81" s="2">
        <v>43</v>
      </c>
      <c r="CQ81" s="2">
        <v>12</v>
      </c>
      <c r="CR81" s="2">
        <v>4</v>
      </c>
      <c r="CS81" s="2">
        <v>31</v>
      </c>
      <c r="CT81" s="2">
        <v>5</v>
      </c>
      <c r="CU81" s="2">
        <v>14</v>
      </c>
      <c r="CV81" s="2">
        <v>8</v>
      </c>
      <c r="CW81" s="2">
        <v>4</v>
      </c>
      <c r="CX81" s="2">
        <v>41</v>
      </c>
      <c r="CY81" s="2">
        <v>3</v>
      </c>
      <c r="CZ81" s="2">
        <v>8</v>
      </c>
      <c r="DA81" s="2">
        <v>10</v>
      </c>
      <c r="DB81" s="2">
        <v>8</v>
      </c>
      <c r="DC81" s="2">
        <v>14</v>
      </c>
      <c r="DD81" s="2">
        <v>5</v>
      </c>
      <c r="DE81" s="2">
        <v>4</v>
      </c>
      <c r="DF81" s="2" t="s">
        <v>0</v>
      </c>
      <c r="DG81" s="2">
        <v>7</v>
      </c>
      <c r="DH81" s="2">
        <v>4</v>
      </c>
      <c r="DI81" s="2">
        <v>6</v>
      </c>
      <c r="DJ81" s="2" t="s">
        <v>0</v>
      </c>
      <c r="DK81" s="2">
        <v>3</v>
      </c>
      <c r="DL81" s="2">
        <v>3</v>
      </c>
      <c r="DM81" s="2">
        <v>20</v>
      </c>
      <c r="DN81" s="2">
        <v>1</v>
      </c>
      <c r="DO81" s="2">
        <v>2</v>
      </c>
      <c r="DP81" s="2">
        <v>4</v>
      </c>
      <c r="DQ81" s="2">
        <v>9</v>
      </c>
      <c r="DR81" s="2">
        <v>3</v>
      </c>
      <c r="DS81" s="2">
        <v>5</v>
      </c>
      <c r="DT81" s="2">
        <v>4</v>
      </c>
      <c r="DU81" s="2">
        <v>4</v>
      </c>
      <c r="DV81" s="2">
        <v>10</v>
      </c>
      <c r="DW81" s="2">
        <v>4</v>
      </c>
      <c r="DX81" s="2">
        <v>5</v>
      </c>
      <c r="DY81" s="2">
        <v>9</v>
      </c>
      <c r="DZ81" s="2">
        <v>5</v>
      </c>
      <c r="EA81" s="2">
        <v>4</v>
      </c>
      <c r="EB81" s="2">
        <v>8</v>
      </c>
      <c r="EC81" s="2">
        <v>5</v>
      </c>
      <c r="ED81" s="2">
        <v>1</v>
      </c>
      <c r="EE81" s="2">
        <v>3</v>
      </c>
      <c r="EF81" s="2">
        <v>1</v>
      </c>
      <c r="EG81" s="2">
        <v>2</v>
      </c>
      <c r="EH81" s="2" t="s">
        <v>0</v>
      </c>
      <c r="EI81" s="2">
        <v>1</v>
      </c>
      <c r="EJ81" s="2">
        <v>3</v>
      </c>
      <c r="EK81" s="2">
        <v>1</v>
      </c>
      <c r="EL81" s="2">
        <v>7</v>
      </c>
      <c r="EM81" s="2">
        <v>2</v>
      </c>
      <c r="EN81" s="2">
        <v>4</v>
      </c>
      <c r="EO81" s="2">
        <v>5</v>
      </c>
      <c r="EP81" s="2">
        <v>2</v>
      </c>
      <c r="EQ81" s="2">
        <v>1</v>
      </c>
      <c r="ER81" s="2">
        <v>3</v>
      </c>
      <c r="ES81" s="2">
        <v>4</v>
      </c>
      <c r="ET81" s="2">
        <v>3</v>
      </c>
      <c r="EU81" s="2">
        <v>2</v>
      </c>
    </row>
    <row r="82" spans="1:151" x14ac:dyDescent="0.2">
      <c r="A82" s="27">
        <v>42767</v>
      </c>
      <c r="B82" s="27"/>
      <c r="C82" s="2">
        <v>69628</v>
      </c>
      <c r="D82" s="2">
        <v>30532</v>
      </c>
      <c r="E82" s="2">
        <v>5836</v>
      </c>
      <c r="F82" s="2">
        <v>3352</v>
      </c>
      <c r="G82" s="2">
        <v>4147</v>
      </c>
      <c r="H82" s="2">
        <v>3839</v>
      </c>
      <c r="I82" s="2">
        <v>4598</v>
      </c>
      <c r="J82" s="2">
        <v>2287</v>
      </c>
      <c r="K82" s="2">
        <v>2354</v>
      </c>
      <c r="L82" s="2">
        <v>1437</v>
      </c>
      <c r="M82" s="2">
        <v>1275</v>
      </c>
      <c r="N82" s="2">
        <v>1092</v>
      </c>
      <c r="O82" s="2">
        <v>692</v>
      </c>
      <c r="P82" s="2">
        <v>685</v>
      </c>
      <c r="Q82" s="2">
        <v>668</v>
      </c>
      <c r="R82" s="2">
        <v>629</v>
      </c>
      <c r="S82" s="2">
        <v>873</v>
      </c>
      <c r="T82" s="2">
        <v>408</v>
      </c>
      <c r="U82" s="2">
        <v>498</v>
      </c>
      <c r="V82" s="2">
        <v>298</v>
      </c>
      <c r="W82" s="2">
        <v>498</v>
      </c>
      <c r="X82" s="2">
        <v>950</v>
      </c>
      <c r="Y82" s="2">
        <v>377</v>
      </c>
      <c r="Z82" s="2">
        <v>821</v>
      </c>
      <c r="AA82" s="2">
        <v>346</v>
      </c>
      <c r="AB82" s="2">
        <v>232</v>
      </c>
      <c r="AC82" s="2">
        <v>557</v>
      </c>
      <c r="AD82" s="2">
        <v>270</v>
      </c>
      <c r="AE82" s="2">
        <v>182</v>
      </c>
      <c r="AF82" s="2">
        <v>245</v>
      </c>
      <c r="AG82" s="2">
        <v>244</v>
      </c>
      <c r="AH82" s="2">
        <v>399</v>
      </c>
      <c r="AI82" s="2">
        <v>135</v>
      </c>
      <c r="AJ82" s="2">
        <v>133</v>
      </c>
      <c r="AK82" s="2">
        <v>157</v>
      </c>
      <c r="AL82" s="2">
        <v>118</v>
      </c>
      <c r="AM82" s="2">
        <v>82</v>
      </c>
      <c r="AN82" s="2">
        <v>84</v>
      </c>
      <c r="AO82" s="2">
        <v>53</v>
      </c>
      <c r="AP82" s="2">
        <v>101</v>
      </c>
      <c r="AQ82" s="2">
        <v>28</v>
      </c>
      <c r="AR82" s="2">
        <v>34</v>
      </c>
      <c r="AS82" s="2">
        <v>77</v>
      </c>
      <c r="AT82" s="2">
        <v>75</v>
      </c>
      <c r="AU82" s="2">
        <v>262</v>
      </c>
      <c r="AV82" s="2">
        <v>225</v>
      </c>
      <c r="AW82" s="2">
        <v>175</v>
      </c>
      <c r="AX82" s="2">
        <v>74</v>
      </c>
      <c r="AY82" s="2">
        <v>79</v>
      </c>
      <c r="AZ82" s="2">
        <v>28</v>
      </c>
      <c r="BA82" s="2">
        <v>34</v>
      </c>
      <c r="BB82" s="2">
        <v>52</v>
      </c>
      <c r="BC82" s="2">
        <v>77</v>
      </c>
      <c r="BD82" s="2">
        <v>91</v>
      </c>
      <c r="BE82" s="2">
        <v>31</v>
      </c>
      <c r="BF82" s="2">
        <v>82</v>
      </c>
      <c r="BG82" s="2">
        <v>77</v>
      </c>
      <c r="BH82" s="2">
        <v>90</v>
      </c>
      <c r="BI82" s="2">
        <v>78</v>
      </c>
      <c r="BJ82" s="2">
        <v>44</v>
      </c>
      <c r="BK82" s="2">
        <v>41</v>
      </c>
      <c r="BL82" s="2">
        <v>9</v>
      </c>
      <c r="BM82" s="2">
        <v>16</v>
      </c>
      <c r="BN82" s="2">
        <v>35</v>
      </c>
      <c r="BO82" s="2">
        <v>38</v>
      </c>
      <c r="BP82" s="2">
        <v>17</v>
      </c>
      <c r="BQ82" s="2">
        <v>75</v>
      </c>
      <c r="BR82" s="2">
        <v>19</v>
      </c>
      <c r="BS82" s="2">
        <v>19</v>
      </c>
      <c r="BT82" s="2">
        <v>19</v>
      </c>
      <c r="BU82" s="2">
        <v>42</v>
      </c>
      <c r="BV82" s="2">
        <v>11</v>
      </c>
      <c r="BW82" s="2">
        <v>19</v>
      </c>
      <c r="BX82" s="2">
        <v>18</v>
      </c>
      <c r="BY82" s="2">
        <v>13</v>
      </c>
      <c r="BZ82" s="2">
        <v>11</v>
      </c>
      <c r="CA82" s="2">
        <v>14</v>
      </c>
      <c r="CB82" s="2">
        <v>23</v>
      </c>
      <c r="CC82" s="2">
        <v>17</v>
      </c>
      <c r="CD82" s="2">
        <v>18</v>
      </c>
      <c r="CE82" s="2">
        <v>12</v>
      </c>
      <c r="CF82" s="2">
        <v>12</v>
      </c>
      <c r="CG82" s="2">
        <v>16</v>
      </c>
      <c r="CH82" s="2">
        <v>8</v>
      </c>
      <c r="CI82" s="2">
        <v>10</v>
      </c>
      <c r="CJ82" s="2">
        <v>16</v>
      </c>
      <c r="CK82" s="2">
        <v>9</v>
      </c>
      <c r="CL82" s="2">
        <v>30</v>
      </c>
      <c r="CM82" s="2">
        <v>27</v>
      </c>
      <c r="CN82" s="2">
        <v>20</v>
      </c>
      <c r="CO82" s="2">
        <v>28</v>
      </c>
      <c r="CP82" s="2">
        <v>36</v>
      </c>
      <c r="CQ82" s="2">
        <v>10</v>
      </c>
      <c r="CR82" s="2">
        <v>3</v>
      </c>
      <c r="CS82" s="2">
        <v>20</v>
      </c>
      <c r="CT82" s="2">
        <v>7</v>
      </c>
      <c r="CU82" s="2">
        <v>15</v>
      </c>
      <c r="CV82" s="2">
        <v>12</v>
      </c>
      <c r="CW82" s="2">
        <v>5</v>
      </c>
      <c r="CX82" s="2">
        <v>20</v>
      </c>
      <c r="CY82" s="2">
        <v>2</v>
      </c>
      <c r="CZ82" s="2">
        <v>6</v>
      </c>
      <c r="DA82" s="2">
        <v>7</v>
      </c>
      <c r="DB82" s="2">
        <v>12</v>
      </c>
      <c r="DC82" s="2">
        <v>15</v>
      </c>
      <c r="DD82" s="2">
        <v>5</v>
      </c>
      <c r="DE82" s="2">
        <v>6</v>
      </c>
      <c r="DF82" s="2">
        <v>2</v>
      </c>
      <c r="DG82" s="2">
        <v>10</v>
      </c>
      <c r="DH82" s="2">
        <v>3</v>
      </c>
      <c r="DI82" s="2">
        <v>2</v>
      </c>
      <c r="DJ82" s="2">
        <v>2</v>
      </c>
      <c r="DK82" s="2">
        <v>3</v>
      </c>
      <c r="DL82" s="2">
        <v>2</v>
      </c>
      <c r="DM82" s="2">
        <v>20</v>
      </c>
      <c r="DN82" s="2">
        <v>3</v>
      </c>
      <c r="DO82" s="2">
        <v>2</v>
      </c>
      <c r="DP82" s="2">
        <v>7</v>
      </c>
      <c r="DQ82" s="2">
        <v>13</v>
      </c>
      <c r="DR82" s="2">
        <v>7</v>
      </c>
      <c r="DS82" s="2">
        <v>4</v>
      </c>
      <c r="DT82" s="2">
        <v>4</v>
      </c>
      <c r="DU82" s="2">
        <v>4</v>
      </c>
      <c r="DV82" s="2">
        <v>10</v>
      </c>
      <c r="DW82" s="2">
        <v>6</v>
      </c>
      <c r="DX82" s="2">
        <v>5</v>
      </c>
      <c r="DY82" s="2">
        <v>6</v>
      </c>
      <c r="DZ82" s="2">
        <v>6</v>
      </c>
      <c r="EA82" s="2">
        <v>3</v>
      </c>
      <c r="EB82" s="2">
        <v>9</v>
      </c>
      <c r="EC82" s="2">
        <v>10</v>
      </c>
      <c r="ED82" s="2">
        <v>1</v>
      </c>
      <c r="EE82" s="2">
        <v>4</v>
      </c>
      <c r="EF82" s="2">
        <v>4</v>
      </c>
      <c r="EG82" s="2">
        <v>3</v>
      </c>
      <c r="EH82" s="2">
        <v>4</v>
      </c>
      <c r="EI82" s="2">
        <v>2</v>
      </c>
      <c r="EJ82" s="2">
        <v>3</v>
      </c>
      <c r="EK82" s="2">
        <v>3</v>
      </c>
      <c r="EL82" s="2">
        <v>5</v>
      </c>
      <c r="EM82" s="2">
        <v>1</v>
      </c>
      <c r="EN82" s="2">
        <v>4</v>
      </c>
      <c r="EO82" s="2">
        <v>1</v>
      </c>
      <c r="EP82" s="2">
        <v>2</v>
      </c>
      <c r="EQ82" s="2">
        <v>4</v>
      </c>
      <c r="ER82" s="2">
        <v>3</v>
      </c>
      <c r="ES82" s="2">
        <v>4</v>
      </c>
      <c r="ET82" s="2">
        <v>3</v>
      </c>
      <c r="EU82" s="2">
        <v>3</v>
      </c>
    </row>
    <row r="83" spans="1:151" x14ac:dyDescent="0.2">
      <c r="A83" s="27">
        <v>42736</v>
      </c>
      <c r="B83" s="27"/>
      <c r="C83" s="2">
        <v>73983</v>
      </c>
      <c r="D83" s="2">
        <v>32031</v>
      </c>
      <c r="E83" s="2">
        <v>6345</v>
      </c>
      <c r="F83" s="2">
        <v>3515</v>
      </c>
      <c r="G83" s="2">
        <v>4455</v>
      </c>
      <c r="H83" s="2">
        <v>4164</v>
      </c>
      <c r="I83" s="2">
        <v>4800</v>
      </c>
      <c r="J83" s="2">
        <v>2418</v>
      </c>
      <c r="K83" s="2">
        <v>2574</v>
      </c>
      <c r="L83" s="2">
        <v>1687</v>
      </c>
      <c r="M83" s="2">
        <v>1328</v>
      </c>
      <c r="N83" s="2">
        <v>1235</v>
      </c>
      <c r="O83" s="2">
        <v>782</v>
      </c>
      <c r="P83" s="2">
        <v>712</v>
      </c>
      <c r="Q83" s="2">
        <v>672</v>
      </c>
      <c r="R83" s="2">
        <v>681</v>
      </c>
      <c r="S83" s="2">
        <v>875</v>
      </c>
      <c r="T83" s="2">
        <v>432</v>
      </c>
      <c r="U83" s="2">
        <v>509</v>
      </c>
      <c r="V83" s="2">
        <v>288</v>
      </c>
      <c r="W83" s="2">
        <v>523</v>
      </c>
      <c r="X83" s="2">
        <v>1096</v>
      </c>
      <c r="Y83" s="2">
        <v>383</v>
      </c>
      <c r="Z83" s="2">
        <v>902</v>
      </c>
      <c r="AA83" s="2">
        <v>418</v>
      </c>
      <c r="AB83" s="2">
        <v>255</v>
      </c>
      <c r="AC83" s="2">
        <v>605</v>
      </c>
      <c r="AD83" s="2">
        <v>289</v>
      </c>
      <c r="AE83" s="2">
        <v>234</v>
      </c>
      <c r="AF83" s="2">
        <v>253</v>
      </c>
      <c r="AG83" s="2">
        <v>281</v>
      </c>
      <c r="AH83" s="2">
        <v>530</v>
      </c>
      <c r="AI83" s="2">
        <v>127</v>
      </c>
      <c r="AJ83" s="2">
        <v>155</v>
      </c>
      <c r="AK83" s="2">
        <v>149</v>
      </c>
      <c r="AL83" s="2">
        <v>115</v>
      </c>
      <c r="AM83" s="2">
        <v>82</v>
      </c>
      <c r="AN83" s="2">
        <v>91</v>
      </c>
      <c r="AO83" s="2">
        <v>53</v>
      </c>
      <c r="AP83" s="2">
        <v>122</v>
      </c>
      <c r="AQ83" s="2">
        <v>23</v>
      </c>
      <c r="AR83" s="2">
        <v>44</v>
      </c>
      <c r="AS83" s="2">
        <v>76</v>
      </c>
      <c r="AT83" s="2">
        <v>97</v>
      </c>
      <c r="AU83" s="2">
        <v>154</v>
      </c>
      <c r="AV83" s="2">
        <v>223</v>
      </c>
      <c r="AW83" s="2">
        <v>176</v>
      </c>
      <c r="AX83" s="2">
        <v>86</v>
      </c>
      <c r="AY83" s="2">
        <v>122</v>
      </c>
      <c r="AZ83" s="2">
        <v>24</v>
      </c>
      <c r="BA83" s="2">
        <v>41</v>
      </c>
      <c r="BB83" s="2">
        <v>44</v>
      </c>
      <c r="BC83" s="2">
        <v>77</v>
      </c>
      <c r="BD83" s="2">
        <v>85</v>
      </c>
      <c r="BE83" s="2">
        <v>42</v>
      </c>
      <c r="BF83" s="2">
        <v>88</v>
      </c>
      <c r="BG83" s="2">
        <v>84</v>
      </c>
      <c r="BH83" s="2">
        <v>59</v>
      </c>
      <c r="BI83" s="2">
        <v>105</v>
      </c>
      <c r="BJ83" s="2">
        <v>54</v>
      </c>
      <c r="BK83" s="2">
        <v>39</v>
      </c>
      <c r="BL83" s="2">
        <v>8</v>
      </c>
      <c r="BM83" s="2">
        <v>13</v>
      </c>
      <c r="BN83" s="2">
        <v>45</v>
      </c>
      <c r="BO83" s="2">
        <v>38</v>
      </c>
      <c r="BP83" s="2">
        <v>14</v>
      </c>
      <c r="BQ83" s="2">
        <v>30</v>
      </c>
      <c r="BR83" s="2">
        <v>29</v>
      </c>
      <c r="BS83" s="2">
        <v>14</v>
      </c>
      <c r="BT83" s="2">
        <v>19</v>
      </c>
      <c r="BU83" s="2">
        <v>27</v>
      </c>
      <c r="BV83" s="2">
        <v>10</v>
      </c>
      <c r="BW83" s="2">
        <v>14</v>
      </c>
      <c r="BX83" s="2">
        <v>18</v>
      </c>
      <c r="BY83" s="2">
        <v>15</v>
      </c>
      <c r="BZ83" s="2">
        <v>9</v>
      </c>
      <c r="CA83" s="2">
        <v>14</v>
      </c>
      <c r="CB83" s="2">
        <v>27</v>
      </c>
      <c r="CC83" s="2">
        <v>14</v>
      </c>
      <c r="CD83" s="2">
        <v>24</v>
      </c>
      <c r="CE83" s="2">
        <v>8</v>
      </c>
      <c r="CF83" s="2">
        <v>10</v>
      </c>
      <c r="CG83" s="2">
        <v>17</v>
      </c>
      <c r="CH83" s="2">
        <v>9</v>
      </c>
      <c r="CI83" s="2">
        <v>8</v>
      </c>
      <c r="CJ83" s="2">
        <v>12</v>
      </c>
      <c r="CK83" s="2">
        <v>13</v>
      </c>
      <c r="CL83" s="2">
        <v>30</v>
      </c>
      <c r="CM83" s="2">
        <v>43</v>
      </c>
      <c r="CN83" s="2">
        <v>10</v>
      </c>
      <c r="CO83" s="2">
        <v>26</v>
      </c>
      <c r="CP83" s="2">
        <v>29</v>
      </c>
      <c r="CQ83" s="2">
        <v>13</v>
      </c>
      <c r="CR83" s="2">
        <v>6</v>
      </c>
      <c r="CS83" s="2">
        <v>20</v>
      </c>
      <c r="CT83" s="2">
        <v>4</v>
      </c>
      <c r="CU83" s="2">
        <v>31</v>
      </c>
      <c r="CV83" s="2">
        <v>10</v>
      </c>
      <c r="CW83" s="2">
        <v>3</v>
      </c>
      <c r="CX83" s="2">
        <v>22</v>
      </c>
      <c r="CY83" s="2">
        <v>1</v>
      </c>
      <c r="CZ83" s="2">
        <v>7</v>
      </c>
      <c r="DA83" s="2">
        <v>9</v>
      </c>
      <c r="DB83" s="2">
        <v>7</v>
      </c>
      <c r="DC83" s="2">
        <v>17</v>
      </c>
      <c r="DD83" s="2">
        <v>3</v>
      </c>
      <c r="DE83" s="2">
        <v>8</v>
      </c>
      <c r="DF83" s="2">
        <v>1</v>
      </c>
      <c r="DG83" s="2">
        <v>9</v>
      </c>
      <c r="DH83" s="2">
        <v>5</v>
      </c>
      <c r="DI83" s="2">
        <v>4</v>
      </c>
      <c r="DJ83" s="2">
        <v>2</v>
      </c>
      <c r="DK83" s="2">
        <v>3</v>
      </c>
      <c r="DL83" s="2">
        <v>1</v>
      </c>
      <c r="DM83" s="2">
        <v>22</v>
      </c>
      <c r="DN83" s="2">
        <v>1</v>
      </c>
      <c r="DO83" s="2">
        <v>2</v>
      </c>
      <c r="DP83" s="2">
        <v>8</v>
      </c>
      <c r="DQ83" s="2">
        <v>9</v>
      </c>
      <c r="DR83" s="2">
        <v>2</v>
      </c>
      <c r="DS83" s="2">
        <v>6</v>
      </c>
      <c r="DT83" s="2">
        <v>4</v>
      </c>
      <c r="DU83" s="2">
        <v>2</v>
      </c>
      <c r="DV83" s="2">
        <v>8</v>
      </c>
      <c r="DW83" s="2">
        <v>8</v>
      </c>
      <c r="DX83" s="2">
        <v>1</v>
      </c>
      <c r="DY83" s="2">
        <v>8</v>
      </c>
      <c r="DZ83" s="2">
        <v>5</v>
      </c>
      <c r="EA83" s="2">
        <v>3</v>
      </c>
      <c r="EB83" s="2">
        <v>18</v>
      </c>
      <c r="EC83" s="2">
        <v>12</v>
      </c>
      <c r="ED83" s="2" t="s">
        <v>0</v>
      </c>
      <c r="EE83" s="2">
        <v>6</v>
      </c>
      <c r="EF83" s="2">
        <v>4</v>
      </c>
      <c r="EG83" s="2">
        <v>1</v>
      </c>
      <c r="EH83" s="2">
        <v>3</v>
      </c>
      <c r="EI83" s="2">
        <v>2</v>
      </c>
      <c r="EJ83" s="2">
        <v>3</v>
      </c>
      <c r="EK83" s="2">
        <v>1</v>
      </c>
      <c r="EL83" s="2">
        <v>4</v>
      </c>
      <c r="EM83" s="2">
        <v>2</v>
      </c>
      <c r="EN83" s="2">
        <v>2</v>
      </c>
      <c r="EO83" s="2">
        <v>1</v>
      </c>
      <c r="EP83" s="2">
        <v>2</v>
      </c>
      <c r="EQ83" s="2">
        <v>1</v>
      </c>
      <c r="ER83" s="2">
        <v>4</v>
      </c>
      <c r="ES83" s="2">
        <v>3</v>
      </c>
      <c r="ET83" s="2">
        <v>2</v>
      </c>
      <c r="EU83" s="2">
        <v>1</v>
      </c>
    </row>
    <row r="85" spans="1:151" x14ac:dyDescent="0.2">
      <c r="A85" s="27">
        <v>42705</v>
      </c>
      <c r="B85" s="27"/>
      <c r="C85" s="2">
        <v>69819</v>
      </c>
      <c r="D85" s="2">
        <v>30424</v>
      </c>
      <c r="E85" s="2">
        <v>5530</v>
      </c>
      <c r="F85" s="2">
        <v>3353</v>
      </c>
      <c r="G85" s="2">
        <v>4263</v>
      </c>
      <c r="H85" s="2">
        <v>4071</v>
      </c>
      <c r="I85" s="2">
        <v>4472</v>
      </c>
      <c r="J85" s="2">
        <v>2301</v>
      </c>
      <c r="K85" s="2">
        <v>2308</v>
      </c>
      <c r="L85" s="2">
        <v>1548</v>
      </c>
      <c r="M85" s="2">
        <v>1184</v>
      </c>
      <c r="N85" s="2">
        <v>1130</v>
      </c>
      <c r="O85" s="2">
        <v>748</v>
      </c>
      <c r="P85" s="2">
        <v>691</v>
      </c>
      <c r="Q85" s="2">
        <v>704</v>
      </c>
      <c r="R85" s="2">
        <v>583</v>
      </c>
      <c r="S85" s="2">
        <v>861</v>
      </c>
      <c r="T85" s="2">
        <v>446</v>
      </c>
      <c r="U85" s="2">
        <v>430</v>
      </c>
      <c r="V85" s="2">
        <v>315</v>
      </c>
      <c r="W85" s="2">
        <v>490</v>
      </c>
      <c r="X85" s="2">
        <v>994</v>
      </c>
      <c r="Y85" s="2">
        <v>373</v>
      </c>
      <c r="Z85" s="2">
        <v>838</v>
      </c>
      <c r="AA85" s="2">
        <v>311</v>
      </c>
      <c r="AB85" s="2">
        <v>227</v>
      </c>
      <c r="AC85" s="2">
        <v>530</v>
      </c>
      <c r="AD85" s="2">
        <v>244</v>
      </c>
      <c r="AE85" s="2">
        <v>184</v>
      </c>
      <c r="AF85" s="2">
        <v>335</v>
      </c>
      <c r="AG85" s="2">
        <v>241</v>
      </c>
      <c r="AH85" s="2">
        <v>484</v>
      </c>
      <c r="AI85" s="2">
        <v>134</v>
      </c>
      <c r="AJ85" s="2">
        <v>123</v>
      </c>
      <c r="AK85" s="2">
        <v>130</v>
      </c>
      <c r="AL85" s="2">
        <v>93</v>
      </c>
      <c r="AM85" s="2">
        <v>114</v>
      </c>
      <c r="AN85" s="2">
        <v>96</v>
      </c>
      <c r="AO85" s="2">
        <v>50</v>
      </c>
      <c r="AP85" s="2">
        <v>115</v>
      </c>
      <c r="AQ85" s="2">
        <v>24</v>
      </c>
      <c r="AR85" s="2">
        <v>36</v>
      </c>
      <c r="AS85" s="2">
        <v>77</v>
      </c>
      <c r="AT85" s="2">
        <v>83</v>
      </c>
      <c r="AU85" s="2">
        <v>158</v>
      </c>
      <c r="AV85" s="2">
        <v>199</v>
      </c>
      <c r="AW85" s="2">
        <v>167</v>
      </c>
      <c r="AX85" s="2">
        <v>101</v>
      </c>
      <c r="AY85" s="2">
        <v>90</v>
      </c>
      <c r="AZ85" s="2">
        <v>29</v>
      </c>
      <c r="BA85" s="2">
        <v>36</v>
      </c>
      <c r="BB85" s="2">
        <v>51</v>
      </c>
      <c r="BC85" s="2">
        <v>83</v>
      </c>
      <c r="BD85" s="2">
        <v>89</v>
      </c>
      <c r="BE85" s="2">
        <v>28</v>
      </c>
      <c r="BF85" s="2">
        <v>84</v>
      </c>
      <c r="BG85" s="2">
        <v>91</v>
      </c>
      <c r="BH85" s="2">
        <v>28</v>
      </c>
      <c r="BI85" s="2">
        <v>105</v>
      </c>
      <c r="BJ85" s="2">
        <v>73</v>
      </c>
      <c r="BK85" s="2">
        <v>60</v>
      </c>
      <c r="BL85" s="2">
        <v>8</v>
      </c>
      <c r="BM85" s="2">
        <v>11</v>
      </c>
      <c r="BN85" s="2">
        <v>25</v>
      </c>
      <c r="BO85" s="2">
        <v>35</v>
      </c>
      <c r="BP85" s="2">
        <v>20</v>
      </c>
      <c r="BQ85" s="2">
        <v>29</v>
      </c>
      <c r="BR85" s="2">
        <v>30</v>
      </c>
      <c r="BS85" s="2">
        <v>10</v>
      </c>
      <c r="BT85" s="2">
        <v>13</v>
      </c>
      <c r="BU85" s="2">
        <v>26</v>
      </c>
      <c r="BV85" s="2">
        <v>12</v>
      </c>
      <c r="BW85" s="2">
        <v>15</v>
      </c>
      <c r="BX85" s="2">
        <v>17</v>
      </c>
      <c r="BY85" s="2">
        <v>15</v>
      </c>
      <c r="BZ85" s="2">
        <v>6</v>
      </c>
      <c r="CA85" s="2">
        <v>6</v>
      </c>
      <c r="CB85" s="2">
        <v>20</v>
      </c>
      <c r="CC85" s="2">
        <v>16</v>
      </c>
      <c r="CD85" s="2">
        <v>23</v>
      </c>
      <c r="CE85" s="2">
        <v>10</v>
      </c>
      <c r="CF85" s="2">
        <v>10</v>
      </c>
      <c r="CG85" s="2">
        <v>10</v>
      </c>
      <c r="CH85" s="2">
        <v>6</v>
      </c>
      <c r="CI85" s="2">
        <v>7</v>
      </c>
      <c r="CJ85" s="2">
        <v>19</v>
      </c>
      <c r="CK85" s="2">
        <v>10</v>
      </c>
      <c r="CL85" s="2">
        <v>30</v>
      </c>
      <c r="CM85" s="2">
        <v>45</v>
      </c>
      <c r="CN85" s="2">
        <v>13</v>
      </c>
      <c r="CO85" s="2">
        <v>26</v>
      </c>
      <c r="CP85" s="2">
        <v>24</v>
      </c>
      <c r="CQ85" s="2">
        <v>13</v>
      </c>
      <c r="CR85" s="2">
        <v>2</v>
      </c>
      <c r="CS85" s="2">
        <v>17</v>
      </c>
      <c r="CT85" s="2">
        <v>8</v>
      </c>
      <c r="CU85" s="2">
        <v>18</v>
      </c>
      <c r="CV85" s="2">
        <v>8</v>
      </c>
      <c r="CW85" s="2">
        <v>1</v>
      </c>
      <c r="CX85" s="2">
        <v>23</v>
      </c>
      <c r="CY85" s="2">
        <v>2</v>
      </c>
      <c r="CZ85" s="2">
        <v>6</v>
      </c>
      <c r="DA85" s="2">
        <v>6</v>
      </c>
      <c r="DB85" s="2">
        <v>8</v>
      </c>
      <c r="DC85" s="2">
        <v>17</v>
      </c>
      <c r="DD85" s="2">
        <v>6</v>
      </c>
      <c r="DE85" s="2">
        <v>7</v>
      </c>
      <c r="DF85" s="2">
        <v>2</v>
      </c>
      <c r="DG85" s="2">
        <v>5</v>
      </c>
      <c r="DH85" s="2">
        <v>1</v>
      </c>
      <c r="DI85" s="2">
        <v>4</v>
      </c>
      <c r="DJ85" s="2">
        <v>1</v>
      </c>
      <c r="DK85" s="2">
        <v>1</v>
      </c>
      <c r="DL85" s="2">
        <v>5</v>
      </c>
      <c r="DM85" s="2">
        <v>16</v>
      </c>
      <c r="DN85" s="2">
        <v>2</v>
      </c>
      <c r="DO85" s="2">
        <v>4</v>
      </c>
      <c r="DP85" s="2">
        <v>4</v>
      </c>
      <c r="DQ85" s="2">
        <v>11</v>
      </c>
      <c r="DR85" s="2">
        <v>1</v>
      </c>
      <c r="DS85" s="2">
        <v>7</v>
      </c>
      <c r="DT85" s="2">
        <v>3</v>
      </c>
      <c r="DU85" s="2">
        <v>3</v>
      </c>
      <c r="DV85" s="2">
        <v>10</v>
      </c>
      <c r="DW85" s="2">
        <v>5</v>
      </c>
      <c r="DX85" s="2">
        <v>2</v>
      </c>
      <c r="DY85" s="2">
        <v>4</v>
      </c>
      <c r="DZ85" s="2">
        <v>8</v>
      </c>
      <c r="EA85" s="2">
        <v>3</v>
      </c>
      <c r="EB85" s="2">
        <v>9</v>
      </c>
      <c r="EC85" s="2">
        <v>15</v>
      </c>
      <c r="ED85" s="2">
        <v>1</v>
      </c>
      <c r="EE85" s="2">
        <v>4</v>
      </c>
      <c r="EF85" s="2">
        <v>1</v>
      </c>
      <c r="EG85" s="2">
        <v>2</v>
      </c>
      <c r="EH85" s="2">
        <v>5</v>
      </c>
      <c r="EI85" s="2">
        <v>3</v>
      </c>
      <c r="EJ85" s="2">
        <v>5</v>
      </c>
      <c r="EK85" s="2">
        <v>2</v>
      </c>
      <c r="EL85" s="2">
        <v>3</v>
      </c>
      <c r="EM85" s="2">
        <v>1</v>
      </c>
      <c r="EN85" s="2">
        <v>2</v>
      </c>
      <c r="EO85" s="2">
        <v>1</v>
      </c>
      <c r="EP85" s="2" t="s">
        <v>0</v>
      </c>
      <c r="EQ85" s="2">
        <v>2</v>
      </c>
      <c r="ER85" s="2">
        <v>4</v>
      </c>
      <c r="ES85" s="2">
        <v>3</v>
      </c>
      <c r="ET85" s="2">
        <v>2</v>
      </c>
      <c r="EU85" s="2">
        <v>1</v>
      </c>
    </row>
    <row r="86" spans="1:151" x14ac:dyDescent="0.2">
      <c r="A86" s="27">
        <v>42675</v>
      </c>
      <c r="B86" s="27"/>
      <c r="C86" s="2">
        <v>68594</v>
      </c>
      <c r="D86" s="2">
        <v>30444</v>
      </c>
      <c r="E86" s="2">
        <v>5519</v>
      </c>
      <c r="F86" s="2">
        <v>3246</v>
      </c>
      <c r="G86" s="2">
        <v>4109</v>
      </c>
      <c r="H86" s="2">
        <v>3889</v>
      </c>
      <c r="I86" s="2">
        <v>4436</v>
      </c>
      <c r="J86" s="2">
        <v>2112</v>
      </c>
      <c r="K86" s="2">
        <v>2203</v>
      </c>
      <c r="L86" s="2">
        <v>1511</v>
      </c>
      <c r="M86" s="2">
        <v>1137</v>
      </c>
      <c r="N86" s="2">
        <v>1066</v>
      </c>
      <c r="O86" s="2">
        <v>746</v>
      </c>
      <c r="P86" s="2">
        <v>730</v>
      </c>
      <c r="Q86" s="2">
        <v>640</v>
      </c>
      <c r="R86" s="2">
        <v>608</v>
      </c>
      <c r="S86" s="2">
        <v>770</v>
      </c>
      <c r="T86" s="2">
        <v>438</v>
      </c>
      <c r="U86" s="2">
        <v>432</v>
      </c>
      <c r="V86" s="2">
        <v>270</v>
      </c>
      <c r="W86" s="2">
        <v>470</v>
      </c>
      <c r="X86" s="2">
        <v>967</v>
      </c>
      <c r="Y86" s="2">
        <v>356</v>
      </c>
      <c r="Z86" s="2">
        <v>788</v>
      </c>
      <c r="AA86" s="2">
        <v>358</v>
      </c>
      <c r="AB86" s="2">
        <v>209</v>
      </c>
      <c r="AC86" s="2">
        <v>549</v>
      </c>
      <c r="AD86" s="2">
        <v>280</v>
      </c>
      <c r="AE86" s="2">
        <v>199</v>
      </c>
      <c r="AF86" s="2">
        <v>262</v>
      </c>
      <c r="AG86" s="2">
        <v>220</v>
      </c>
      <c r="AH86" s="2">
        <v>497</v>
      </c>
      <c r="AI86" s="2">
        <v>160</v>
      </c>
      <c r="AJ86" s="2">
        <v>144</v>
      </c>
      <c r="AK86" s="2">
        <v>133</v>
      </c>
      <c r="AL86" s="2">
        <v>91</v>
      </c>
      <c r="AM86" s="2">
        <v>100</v>
      </c>
      <c r="AN86" s="2">
        <v>86</v>
      </c>
      <c r="AO86" s="2">
        <v>50</v>
      </c>
      <c r="AP86" s="2">
        <v>113</v>
      </c>
      <c r="AQ86" s="2">
        <v>26</v>
      </c>
      <c r="AR86" s="2">
        <v>53</v>
      </c>
      <c r="AS86" s="2">
        <v>78</v>
      </c>
      <c r="AT86" s="2">
        <v>86</v>
      </c>
      <c r="AU86" s="2">
        <v>166</v>
      </c>
      <c r="AV86" s="2">
        <v>212</v>
      </c>
      <c r="AW86" s="2">
        <v>164</v>
      </c>
      <c r="AX86" s="2">
        <v>107</v>
      </c>
      <c r="AY86" s="2">
        <v>55</v>
      </c>
      <c r="AZ86" s="2">
        <v>24</v>
      </c>
      <c r="BA86" s="2">
        <v>37</v>
      </c>
      <c r="BB86" s="2">
        <v>35</v>
      </c>
      <c r="BC86" s="2">
        <v>75</v>
      </c>
      <c r="BD86" s="2">
        <v>74</v>
      </c>
      <c r="BE86" s="2">
        <v>24</v>
      </c>
      <c r="BF86" s="2">
        <v>88</v>
      </c>
      <c r="BG86" s="2">
        <v>63</v>
      </c>
      <c r="BH86" s="2">
        <v>24</v>
      </c>
      <c r="BI86" s="2">
        <v>99</v>
      </c>
      <c r="BJ86" s="2">
        <v>47</v>
      </c>
      <c r="BK86" s="2">
        <v>61</v>
      </c>
      <c r="BL86" s="2">
        <v>8</v>
      </c>
      <c r="BM86" s="2">
        <v>18</v>
      </c>
      <c r="BN86" s="2">
        <v>28</v>
      </c>
      <c r="BO86" s="2">
        <v>41</v>
      </c>
      <c r="BP86" s="2">
        <v>15</v>
      </c>
      <c r="BQ86" s="2">
        <v>67</v>
      </c>
      <c r="BR86" s="2">
        <v>20</v>
      </c>
      <c r="BS86" s="2">
        <v>8</v>
      </c>
      <c r="BT86" s="2">
        <v>11</v>
      </c>
      <c r="BU86" s="2">
        <v>18</v>
      </c>
      <c r="BV86" s="2">
        <v>6</v>
      </c>
      <c r="BW86" s="2">
        <v>15</v>
      </c>
      <c r="BX86" s="2">
        <v>20</v>
      </c>
      <c r="BY86" s="2">
        <v>17</v>
      </c>
      <c r="BZ86" s="2">
        <v>4</v>
      </c>
      <c r="CA86" s="2">
        <v>13</v>
      </c>
      <c r="CB86" s="2">
        <v>18</v>
      </c>
      <c r="CC86" s="2">
        <v>15</v>
      </c>
      <c r="CD86" s="2">
        <v>20</v>
      </c>
      <c r="CE86" s="2">
        <v>15</v>
      </c>
      <c r="CF86" s="2">
        <v>9</v>
      </c>
      <c r="CG86" s="2">
        <v>11</v>
      </c>
      <c r="CH86" s="2">
        <v>8</v>
      </c>
      <c r="CI86" s="2">
        <v>8</v>
      </c>
      <c r="CJ86" s="2">
        <v>13</v>
      </c>
      <c r="CK86" s="2">
        <v>20</v>
      </c>
      <c r="CL86" s="2">
        <v>18</v>
      </c>
      <c r="CM86" s="2">
        <v>28</v>
      </c>
      <c r="CN86" s="2">
        <v>6</v>
      </c>
      <c r="CO86" s="2">
        <v>71</v>
      </c>
      <c r="CP86" s="2">
        <v>31</v>
      </c>
      <c r="CQ86" s="2">
        <v>7</v>
      </c>
      <c r="CR86" s="2">
        <v>4</v>
      </c>
      <c r="CS86" s="2">
        <v>13</v>
      </c>
      <c r="CT86" s="2">
        <v>4</v>
      </c>
      <c r="CU86" s="2">
        <v>13</v>
      </c>
      <c r="CV86" s="2">
        <v>8</v>
      </c>
      <c r="CW86" s="2">
        <v>1</v>
      </c>
      <c r="CX86" s="2">
        <v>23</v>
      </c>
      <c r="CY86" s="2">
        <v>2</v>
      </c>
      <c r="CZ86" s="2">
        <v>2</v>
      </c>
      <c r="DA86" s="2">
        <v>10</v>
      </c>
      <c r="DB86" s="2">
        <v>4</v>
      </c>
      <c r="DC86" s="2">
        <v>13</v>
      </c>
      <c r="DD86" s="2">
        <v>9</v>
      </c>
      <c r="DE86" s="2">
        <v>10</v>
      </c>
      <c r="DF86" s="2">
        <v>3</v>
      </c>
      <c r="DG86" s="2">
        <v>9</v>
      </c>
      <c r="DH86" s="2">
        <v>4</v>
      </c>
      <c r="DI86" s="2">
        <v>6</v>
      </c>
      <c r="DJ86" s="2">
        <v>4</v>
      </c>
      <c r="DK86" s="2">
        <v>4</v>
      </c>
      <c r="DL86" s="2">
        <v>1</v>
      </c>
      <c r="DM86" s="2">
        <v>13</v>
      </c>
      <c r="DN86" s="2">
        <v>1</v>
      </c>
      <c r="DO86" s="2">
        <v>8</v>
      </c>
      <c r="DP86" s="2">
        <v>3</v>
      </c>
      <c r="DQ86" s="2">
        <v>12</v>
      </c>
      <c r="DR86" s="2">
        <v>4</v>
      </c>
      <c r="DS86" s="2">
        <v>6</v>
      </c>
      <c r="DT86" s="2">
        <v>3</v>
      </c>
      <c r="DU86" s="2">
        <v>4</v>
      </c>
      <c r="DV86" s="2">
        <v>9</v>
      </c>
      <c r="DW86" s="2">
        <v>6</v>
      </c>
      <c r="DX86" s="2">
        <v>1</v>
      </c>
      <c r="DY86" s="2">
        <v>5</v>
      </c>
      <c r="DZ86" s="2">
        <v>2</v>
      </c>
      <c r="EA86" s="2">
        <v>2</v>
      </c>
      <c r="EB86" s="2">
        <v>9</v>
      </c>
      <c r="EC86" s="2">
        <v>6</v>
      </c>
      <c r="ED86" s="2">
        <v>1</v>
      </c>
      <c r="EE86" s="2">
        <v>4</v>
      </c>
      <c r="EF86" s="2">
        <v>1</v>
      </c>
      <c r="EG86" s="2">
        <v>1</v>
      </c>
      <c r="EH86" s="2">
        <v>3</v>
      </c>
      <c r="EI86" s="2">
        <v>2</v>
      </c>
      <c r="EJ86" s="2">
        <v>3</v>
      </c>
      <c r="EK86" s="2">
        <v>3</v>
      </c>
      <c r="EL86" s="2">
        <v>5</v>
      </c>
      <c r="EM86" s="2">
        <v>1</v>
      </c>
      <c r="EN86" s="2">
        <v>2</v>
      </c>
      <c r="EO86" s="2">
        <v>3</v>
      </c>
      <c r="EP86" s="2" t="s">
        <v>0</v>
      </c>
      <c r="EQ86" s="2">
        <v>3</v>
      </c>
      <c r="ER86" s="2">
        <v>1</v>
      </c>
      <c r="ES86" s="2">
        <v>4</v>
      </c>
      <c r="ET86" s="2">
        <v>4</v>
      </c>
      <c r="EU86" s="2">
        <v>2</v>
      </c>
    </row>
    <row r="87" spans="1:151" x14ac:dyDescent="0.2">
      <c r="A87" s="27">
        <v>42644</v>
      </c>
      <c r="B87" s="27"/>
      <c r="C87" s="2">
        <v>67727</v>
      </c>
      <c r="D87" s="2">
        <v>29697</v>
      </c>
      <c r="E87" s="2">
        <v>5698</v>
      </c>
      <c r="F87" s="2">
        <v>3131</v>
      </c>
      <c r="G87" s="2">
        <v>4305</v>
      </c>
      <c r="H87" s="2">
        <v>3975</v>
      </c>
      <c r="I87" s="2">
        <v>4249</v>
      </c>
      <c r="J87" s="2">
        <v>2270</v>
      </c>
      <c r="K87" s="2">
        <v>2278</v>
      </c>
      <c r="L87" s="2">
        <v>1514</v>
      </c>
      <c r="M87" s="2">
        <v>1144</v>
      </c>
      <c r="N87" s="2">
        <v>1131</v>
      </c>
      <c r="O87" s="2">
        <v>769</v>
      </c>
      <c r="P87" s="2">
        <v>643</v>
      </c>
      <c r="Q87" s="2">
        <v>604</v>
      </c>
      <c r="R87" s="2">
        <v>565</v>
      </c>
      <c r="S87" s="2">
        <v>717</v>
      </c>
      <c r="T87" s="2">
        <v>468</v>
      </c>
      <c r="U87" s="2">
        <v>477</v>
      </c>
      <c r="V87" s="2">
        <v>307</v>
      </c>
      <c r="W87" s="2">
        <v>486</v>
      </c>
      <c r="X87" s="2">
        <v>902</v>
      </c>
      <c r="Y87" s="2">
        <v>351</v>
      </c>
      <c r="Z87" s="2">
        <v>769</v>
      </c>
      <c r="AA87" s="2">
        <v>337</v>
      </c>
      <c r="AB87" s="2">
        <v>230</v>
      </c>
      <c r="AC87" s="2">
        <v>490</v>
      </c>
      <c r="AD87" s="2">
        <v>270</v>
      </c>
      <c r="AE87" s="2">
        <v>200</v>
      </c>
      <c r="AF87" s="2">
        <v>224</v>
      </c>
      <c r="AG87" s="2">
        <v>218</v>
      </c>
      <c r="AH87" s="2">
        <v>578</v>
      </c>
      <c r="AI87" s="2">
        <v>153</v>
      </c>
      <c r="AJ87" s="2">
        <v>127</v>
      </c>
      <c r="AK87" s="2">
        <v>117</v>
      </c>
      <c r="AL87" s="2">
        <v>96</v>
      </c>
      <c r="AM87" s="2">
        <v>81</v>
      </c>
      <c r="AN87" s="2">
        <v>82</v>
      </c>
      <c r="AO87" s="2">
        <v>44</v>
      </c>
      <c r="AP87" s="2">
        <v>91</v>
      </c>
      <c r="AQ87" s="2">
        <v>27</v>
      </c>
      <c r="AR87" s="2">
        <v>42</v>
      </c>
      <c r="AS87" s="2">
        <v>70</v>
      </c>
      <c r="AT87" s="2">
        <v>99</v>
      </c>
      <c r="AU87" s="2">
        <v>166</v>
      </c>
      <c r="AV87" s="2">
        <v>170</v>
      </c>
      <c r="AW87" s="2">
        <v>136</v>
      </c>
      <c r="AX87" s="2">
        <v>79</v>
      </c>
      <c r="AY87" s="2">
        <v>63</v>
      </c>
      <c r="AZ87" s="2">
        <v>38</v>
      </c>
      <c r="BA87" s="2">
        <v>37</v>
      </c>
      <c r="BB87" s="2">
        <v>46</v>
      </c>
      <c r="BC87" s="2">
        <v>81</v>
      </c>
      <c r="BD87" s="2">
        <v>90</v>
      </c>
      <c r="BE87" s="2">
        <v>30</v>
      </c>
      <c r="BF87" s="2">
        <v>106</v>
      </c>
      <c r="BG87" s="2">
        <v>78</v>
      </c>
      <c r="BH87" s="2">
        <v>19</v>
      </c>
      <c r="BI87" s="2">
        <v>93</v>
      </c>
      <c r="BJ87" s="2">
        <v>53</v>
      </c>
      <c r="BK87" s="2">
        <v>41</v>
      </c>
      <c r="BL87" s="2">
        <v>9</v>
      </c>
      <c r="BM87" s="2">
        <v>11</v>
      </c>
      <c r="BN87" s="2">
        <v>22</v>
      </c>
      <c r="BO87" s="2">
        <v>43</v>
      </c>
      <c r="BP87" s="2">
        <v>12</v>
      </c>
      <c r="BQ87" s="2">
        <v>41</v>
      </c>
      <c r="BR87" s="2">
        <v>22</v>
      </c>
      <c r="BS87" s="2">
        <v>12</v>
      </c>
      <c r="BT87" s="2">
        <v>7</v>
      </c>
      <c r="BU87" s="2">
        <v>19</v>
      </c>
      <c r="BV87" s="2">
        <v>13</v>
      </c>
      <c r="BW87" s="2">
        <v>17</v>
      </c>
      <c r="BX87" s="2">
        <v>13</v>
      </c>
      <c r="BY87" s="2">
        <v>19</v>
      </c>
      <c r="BZ87" s="2">
        <v>5</v>
      </c>
      <c r="CA87" s="2">
        <v>9</v>
      </c>
      <c r="CB87" s="2">
        <v>18</v>
      </c>
      <c r="CC87" s="2">
        <v>15</v>
      </c>
      <c r="CD87" s="2">
        <v>23</v>
      </c>
      <c r="CE87" s="2">
        <v>14</v>
      </c>
      <c r="CF87" s="2">
        <v>7</v>
      </c>
      <c r="CG87" s="2">
        <v>9</v>
      </c>
      <c r="CH87" s="2">
        <v>8</v>
      </c>
      <c r="CI87" s="2">
        <v>10</v>
      </c>
      <c r="CJ87" s="2">
        <v>15</v>
      </c>
      <c r="CK87" s="2">
        <v>12</v>
      </c>
      <c r="CL87" s="2">
        <v>32</v>
      </c>
      <c r="CM87" s="2">
        <v>39</v>
      </c>
      <c r="CN87" s="2">
        <v>8</v>
      </c>
      <c r="CO87" s="2">
        <v>33</v>
      </c>
      <c r="CP87" s="2">
        <v>28</v>
      </c>
      <c r="CQ87" s="2">
        <v>9</v>
      </c>
      <c r="CR87" s="2">
        <v>5</v>
      </c>
      <c r="CS87" s="2">
        <v>18</v>
      </c>
      <c r="CT87" s="2">
        <v>6</v>
      </c>
      <c r="CU87" s="2">
        <v>8</v>
      </c>
      <c r="CV87" s="2">
        <v>6</v>
      </c>
      <c r="CW87" s="2">
        <v>2</v>
      </c>
      <c r="CX87" s="2">
        <v>26</v>
      </c>
      <c r="CY87" s="2">
        <v>2</v>
      </c>
      <c r="CZ87" s="2">
        <v>5</v>
      </c>
      <c r="DA87" s="2">
        <v>12</v>
      </c>
      <c r="DB87" s="2">
        <v>7</v>
      </c>
      <c r="DC87" s="2">
        <v>10</v>
      </c>
      <c r="DD87" s="2">
        <v>7</v>
      </c>
      <c r="DE87" s="2">
        <v>7</v>
      </c>
      <c r="DF87" s="2">
        <v>3</v>
      </c>
      <c r="DG87" s="2">
        <v>7</v>
      </c>
      <c r="DH87" s="2">
        <v>3</v>
      </c>
      <c r="DI87" s="2">
        <v>6</v>
      </c>
      <c r="DJ87" s="2">
        <v>2</v>
      </c>
      <c r="DK87" s="2">
        <v>3</v>
      </c>
      <c r="DL87" s="2">
        <v>3</v>
      </c>
      <c r="DM87" s="2">
        <v>11</v>
      </c>
      <c r="DN87" s="2">
        <v>1</v>
      </c>
      <c r="DO87" s="2">
        <v>10</v>
      </c>
      <c r="DP87" s="2">
        <v>4</v>
      </c>
      <c r="DQ87" s="2">
        <v>8</v>
      </c>
      <c r="DR87" s="2">
        <v>4</v>
      </c>
      <c r="DS87" s="2">
        <v>7</v>
      </c>
      <c r="DT87" s="2">
        <v>2</v>
      </c>
      <c r="DU87" s="2">
        <v>2</v>
      </c>
      <c r="DV87" s="2">
        <v>5</v>
      </c>
      <c r="DW87" s="2">
        <v>6</v>
      </c>
      <c r="DX87" s="2">
        <v>1</v>
      </c>
      <c r="DY87" s="2">
        <v>3</v>
      </c>
      <c r="DZ87" s="2">
        <v>4</v>
      </c>
      <c r="EA87" s="2">
        <v>2</v>
      </c>
      <c r="EB87" s="2">
        <v>8</v>
      </c>
      <c r="EC87" s="2">
        <v>4</v>
      </c>
      <c r="ED87" s="2">
        <v>1</v>
      </c>
      <c r="EE87" s="2">
        <v>4</v>
      </c>
      <c r="EF87" s="2">
        <v>1</v>
      </c>
      <c r="EG87" s="2">
        <v>2</v>
      </c>
      <c r="EH87" s="2">
        <v>5</v>
      </c>
      <c r="EI87" s="2">
        <v>2</v>
      </c>
      <c r="EJ87" s="2">
        <v>5</v>
      </c>
      <c r="EK87" s="2">
        <v>3</v>
      </c>
      <c r="EL87" s="2">
        <v>5</v>
      </c>
      <c r="EM87" s="2">
        <v>2</v>
      </c>
      <c r="EN87" s="2">
        <v>2</v>
      </c>
      <c r="EO87" s="2">
        <v>3</v>
      </c>
      <c r="EP87" s="2">
        <v>3</v>
      </c>
      <c r="EQ87" s="2">
        <v>3</v>
      </c>
      <c r="ER87" s="2">
        <v>3</v>
      </c>
      <c r="ES87" s="2">
        <v>3</v>
      </c>
      <c r="ET87" s="2">
        <v>3</v>
      </c>
      <c r="EU87" s="2">
        <v>1</v>
      </c>
    </row>
    <row r="88" spans="1:151" x14ac:dyDescent="0.2">
      <c r="A88" s="27">
        <v>42614</v>
      </c>
      <c r="B88" s="27"/>
      <c r="C88" s="2">
        <v>65693</v>
      </c>
      <c r="D88" s="2">
        <v>29173</v>
      </c>
      <c r="E88" s="2">
        <v>5565</v>
      </c>
      <c r="F88" s="2">
        <v>3001</v>
      </c>
      <c r="G88" s="2">
        <v>4193</v>
      </c>
      <c r="H88" s="2">
        <v>3742</v>
      </c>
      <c r="I88" s="2">
        <v>4115</v>
      </c>
      <c r="J88" s="2">
        <v>2162</v>
      </c>
      <c r="K88" s="2">
        <v>2262</v>
      </c>
      <c r="L88" s="2">
        <v>1435</v>
      </c>
      <c r="M88" s="2">
        <v>1158</v>
      </c>
      <c r="N88" s="2">
        <v>1036</v>
      </c>
      <c r="O88" s="2">
        <v>786</v>
      </c>
      <c r="P88" s="2">
        <v>631</v>
      </c>
      <c r="Q88" s="2">
        <v>659</v>
      </c>
      <c r="R88" s="2">
        <v>531</v>
      </c>
      <c r="S88" s="2">
        <v>732</v>
      </c>
      <c r="T88" s="2">
        <v>408</v>
      </c>
      <c r="U88" s="2">
        <v>444</v>
      </c>
      <c r="V88" s="2">
        <v>297</v>
      </c>
      <c r="W88" s="2">
        <v>472</v>
      </c>
      <c r="X88" s="2">
        <v>807</v>
      </c>
      <c r="Y88" s="2">
        <v>326</v>
      </c>
      <c r="Z88" s="2">
        <v>759</v>
      </c>
      <c r="AA88" s="2">
        <v>370</v>
      </c>
      <c r="AB88" s="2">
        <v>205</v>
      </c>
      <c r="AC88" s="2">
        <v>531</v>
      </c>
      <c r="AD88" s="2">
        <v>278</v>
      </c>
      <c r="AE88" s="2">
        <v>211</v>
      </c>
      <c r="AF88" s="2">
        <v>197</v>
      </c>
      <c r="AG88" s="2">
        <v>220</v>
      </c>
      <c r="AH88" s="2">
        <v>410</v>
      </c>
      <c r="AI88" s="2">
        <v>117</v>
      </c>
      <c r="AJ88" s="2">
        <v>117</v>
      </c>
      <c r="AK88" s="2">
        <v>104</v>
      </c>
      <c r="AL88" s="2">
        <v>93</v>
      </c>
      <c r="AM88" s="2">
        <v>79</v>
      </c>
      <c r="AN88" s="2">
        <v>80</v>
      </c>
      <c r="AO88" s="2">
        <v>35</v>
      </c>
      <c r="AP88" s="2">
        <v>96</v>
      </c>
      <c r="AQ88" s="2">
        <v>21</v>
      </c>
      <c r="AR88" s="2">
        <v>32</v>
      </c>
      <c r="AS88" s="2">
        <v>77</v>
      </c>
      <c r="AT88" s="2">
        <v>82</v>
      </c>
      <c r="AU88" s="2">
        <v>159</v>
      </c>
      <c r="AV88" s="2">
        <v>148</v>
      </c>
      <c r="AW88" s="2">
        <v>134</v>
      </c>
      <c r="AX88" s="2">
        <v>57</v>
      </c>
      <c r="AY88" s="2">
        <v>60</v>
      </c>
      <c r="AZ88" s="2">
        <v>33</v>
      </c>
      <c r="BA88" s="2">
        <v>34</v>
      </c>
      <c r="BB88" s="2">
        <v>41</v>
      </c>
      <c r="BC88" s="2">
        <v>76</v>
      </c>
      <c r="BD88" s="2">
        <v>59</v>
      </c>
      <c r="BE88" s="2">
        <v>40</v>
      </c>
      <c r="BF88" s="2">
        <v>97</v>
      </c>
      <c r="BG88" s="2">
        <v>67</v>
      </c>
      <c r="BH88" s="2">
        <v>22</v>
      </c>
      <c r="BI88" s="2">
        <v>81</v>
      </c>
      <c r="BJ88" s="2">
        <v>50</v>
      </c>
      <c r="BK88" s="2">
        <v>37</v>
      </c>
      <c r="BL88" s="2">
        <v>6</v>
      </c>
      <c r="BM88" s="2">
        <v>16</v>
      </c>
      <c r="BN88" s="2">
        <v>22</v>
      </c>
      <c r="BO88" s="2">
        <v>43</v>
      </c>
      <c r="BP88" s="2">
        <v>16</v>
      </c>
      <c r="BQ88" s="2">
        <v>41</v>
      </c>
      <c r="BR88" s="2">
        <v>16</v>
      </c>
      <c r="BS88" s="2">
        <v>14</v>
      </c>
      <c r="BT88" s="2">
        <v>19</v>
      </c>
      <c r="BU88" s="2">
        <v>26</v>
      </c>
      <c r="BV88" s="2">
        <v>5</v>
      </c>
      <c r="BW88" s="2">
        <v>13</v>
      </c>
      <c r="BX88" s="2">
        <v>12</v>
      </c>
      <c r="BY88" s="2">
        <v>22</v>
      </c>
      <c r="BZ88" s="2">
        <v>5</v>
      </c>
      <c r="CA88" s="2">
        <v>7</v>
      </c>
      <c r="CB88" s="2">
        <v>18</v>
      </c>
      <c r="CC88" s="2">
        <v>14</v>
      </c>
      <c r="CD88" s="2">
        <v>26</v>
      </c>
      <c r="CE88" s="2">
        <v>16</v>
      </c>
      <c r="CF88" s="2">
        <v>12</v>
      </c>
      <c r="CG88" s="2">
        <v>9</v>
      </c>
      <c r="CH88" s="2">
        <v>22</v>
      </c>
      <c r="CI88" s="2">
        <v>10</v>
      </c>
      <c r="CJ88" s="2">
        <v>8</v>
      </c>
      <c r="CK88" s="2">
        <v>12</v>
      </c>
      <c r="CL88" s="2">
        <v>28</v>
      </c>
      <c r="CM88" s="2">
        <v>26</v>
      </c>
      <c r="CN88" s="2">
        <v>14</v>
      </c>
      <c r="CO88" s="2">
        <v>30</v>
      </c>
      <c r="CP88" s="2">
        <v>18</v>
      </c>
      <c r="CQ88" s="2">
        <v>8</v>
      </c>
      <c r="CR88" s="2">
        <v>7</v>
      </c>
      <c r="CS88" s="2">
        <v>22</v>
      </c>
      <c r="CT88" s="2">
        <v>6</v>
      </c>
      <c r="CU88" s="2">
        <v>8</v>
      </c>
      <c r="CV88" s="2">
        <v>8</v>
      </c>
      <c r="CW88" s="2">
        <v>5</v>
      </c>
      <c r="CX88" s="2">
        <v>30</v>
      </c>
      <c r="CY88" s="2">
        <v>5</v>
      </c>
      <c r="CZ88" s="2">
        <v>8</v>
      </c>
      <c r="DA88" s="2">
        <v>11</v>
      </c>
      <c r="DB88" s="2">
        <v>5</v>
      </c>
      <c r="DC88" s="2">
        <v>8</v>
      </c>
      <c r="DD88" s="2">
        <v>6</v>
      </c>
      <c r="DE88" s="2">
        <v>7</v>
      </c>
      <c r="DF88" s="2">
        <v>1</v>
      </c>
      <c r="DG88" s="2">
        <v>12</v>
      </c>
      <c r="DH88" s="2">
        <v>4</v>
      </c>
      <c r="DI88" s="2">
        <v>7</v>
      </c>
      <c r="DJ88" s="2">
        <v>1</v>
      </c>
      <c r="DK88" s="2">
        <v>4</v>
      </c>
      <c r="DL88" s="2">
        <v>1</v>
      </c>
      <c r="DM88" s="2">
        <v>9</v>
      </c>
      <c r="DN88" s="2">
        <v>1</v>
      </c>
      <c r="DO88" s="2">
        <v>4</v>
      </c>
      <c r="DP88" s="2">
        <v>2</v>
      </c>
      <c r="DQ88" s="2">
        <v>7</v>
      </c>
      <c r="DR88" s="2">
        <v>27</v>
      </c>
      <c r="DS88" s="2">
        <v>5</v>
      </c>
      <c r="DT88" s="2">
        <v>4</v>
      </c>
      <c r="DU88" s="2">
        <v>4</v>
      </c>
      <c r="DV88" s="2">
        <v>7</v>
      </c>
      <c r="DW88" s="2">
        <v>6</v>
      </c>
      <c r="DX88" s="2">
        <v>4</v>
      </c>
      <c r="DY88" s="2">
        <v>6</v>
      </c>
      <c r="DZ88" s="2">
        <v>3</v>
      </c>
      <c r="EA88" s="2">
        <v>2</v>
      </c>
      <c r="EB88" s="2">
        <v>5</v>
      </c>
      <c r="EC88" s="2">
        <v>12</v>
      </c>
      <c r="ED88" s="2">
        <v>1</v>
      </c>
      <c r="EE88" s="2">
        <v>4</v>
      </c>
      <c r="EF88" s="2">
        <v>2</v>
      </c>
      <c r="EG88" s="2">
        <v>3</v>
      </c>
      <c r="EH88" s="2">
        <v>1</v>
      </c>
      <c r="EI88" s="2">
        <v>5</v>
      </c>
      <c r="EJ88" s="2">
        <v>3</v>
      </c>
      <c r="EK88" s="2">
        <v>2</v>
      </c>
      <c r="EL88" s="2">
        <v>3</v>
      </c>
      <c r="EM88" s="2">
        <v>1</v>
      </c>
      <c r="EN88" s="2">
        <v>4</v>
      </c>
      <c r="EO88" s="2" t="s">
        <v>0</v>
      </c>
      <c r="EP88" s="2">
        <v>2</v>
      </c>
      <c r="EQ88" s="2">
        <v>3</v>
      </c>
      <c r="ER88" s="2">
        <v>1</v>
      </c>
      <c r="ES88" s="2">
        <v>3</v>
      </c>
      <c r="ET88" s="2">
        <v>2</v>
      </c>
      <c r="EU88" s="2">
        <v>2</v>
      </c>
    </row>
    <row r="89" spans="1:151" x14ac:dyDescent="0.2">
      <c r="A89" s="27">
        <v>42583</v>
      </c>
      <c r="B89" s="27"/>
      <c r="C89" s="2">
        <v>67638</v>
      </c>
      <c r="D89" s="2">
        <v>29518</v>
      </c>
      <c r="E89" s="2">
        <v>5728</v>
      </c>
      <c r="F89" s="2">
        <v>3243</v>
      </c>
      <c r="G89" s="2">
        <v>4283</v>
      </c>
      <c r="H89" s="2">
        <v>3875</v>
      </c>
      <c r="I89" s="2">
        <v>4389</v>
      </c>
      <c r="J89" s="2">
        <v>2355</v>
      </c>
      <c r="K89" s="2">
        <v>2327</v>
      </c>
      <c r="L89" s="2">
        <v>1379</v>
      </c>
      <c r="M89" s="2">
        <v>1219</v>
      </c>
      <c r="N89" s="2">
        <v>1145</v>
      </c>
      <c r="O89" s="2">
        <v>828</v>
      </c>
      <c r="P89" s="2">
        <v>613</v>
      </c>
      <c r="Q89" s="2">
        <v>779</v>
      </c>
      <c r="R89" s="2">
        <v>561</v>
      </c>
      <c r="S89" s="2">
        <v>871</v>
      </c>
      <c r="T89" s="2">
        <v>424</v>
      </c>
      <c r="U89" s="2">
        <v>457</v>
      </c>
      <c r="V89" s="2">
        <v>271</v>
      </c>
      <c r="W89" s="2">
        <v>537</v>
      </c>
      <c r="X89" s="2">
        <v>794</v>
      </c>
      <c r="Y89" s="2">
        <v>370</v>
      </c>
      <c r="Z89" s="2">
        <v>792</v>
      </c>
      <c r="AA89" s="2">
        <v>343</v>
      </c>
      <c r="AB89" s="2">
        <v>202</v>
      </c>
      <c r="AC89" s="2">
        <v>650</v>
      </c>
      <c r="AD89" s="2">
        <v>262</v>
      </c>
      <c r="AE89" s="2">
        <v>192</v>
      </c>
      <c r="AF89" s="2">
        <v>218</v>
      </c>
      <c r="AG89" s="2">
        <v>226</v>
      </c>
      <c r="AH89" s="2">
        <v>325</v>
      </c>
      <c r="AI89" s="2">
        <v>141</v>
      </c>
      <c r="AJ89" s="2">
        <v>133</v>
      </c>
      <c r="AK89" s="2">
        <v>92</v>
      </c>
      <c r="AL89" s="2">
        <v>96</v>
      </c>
      <c r="AM89" s="2">
        <v>86</v>
      </c>
      <c r="AN89" s="2">
        <v>83</v>
      </c>
      <c r="AO89" s="2">
        <v>30</v>
      </c>
      <c r="AP89" s="2">
        <v>101</v>
      </c>
      <c r="AQ89" s="2">
        <v>23</v>
      </c>
      <c r="AR89" s="2">
        <v>39</v>
      </c>
      <c r="AS89" s="2">
        <v>54</v>
      </c>
      <c r="AT89" s="2">
        <v>71</v>
      </c>
      <c r="AU89" s="2">
        <v>159</v>
      </c>
      <c r="AV89" s="2">
        <v>231</v>
      </c>
      <c r="AW89" s="2">
        <v>137</v>
      </c>
      <c r="AX89" s="2">
        <v>67</v>
      </c>
      <c r="AY89" s="2">
        <v>86</v>
      </c>
      <c r="AZ89" s="2">
        <v>35</v>
      </c>
      <c r="BA89" s="2">
        <v>35</v>
      </c>
      <c r="BB89" s="2">
        <v>42</v>
      </c>
      <c r="BC89" s="2">
        <v>69</v>
      </c>
      <c r="BD89" s="2">
        <v>44</v>
      </c>
      <c r="BE89" s="2">
        <v>30</v>
      </c>
      <c r="BF89" s="2">
        <v>100</v>
      </c>
      <c r="BG89" s="2">
        <v>56</v>
      </c>
      <c r="BH89" s="2">
        <v>26</v>
      </c>
      <c r="BI89" s="2">
        <v>87</v>
      </c>
      <c r="BJ89" s="2">
        <v>95</v>
      </c>
      <c r="BK89" s="2">
        <v>45</v>
      </c>
      <c r="BL89" s="2">
        <v>8</v>
      </c>
      <c r="BM89" s="2">
        <v>9</v>
      </c>
      <c r="BN89" s="2">
        <v>19</v>
      </c>
      <c r="BO89" s="2">
        <v>44</v>
      </c>
      <c r="BP89" s="2">
        <v>26</v>
      </c>
      <c r="BQ89" s="2">
        <v>48</v>
      </c>
      <c r="BR89" s="2">
        <v>28</v>
      </c>
      <c r="BS89" s="2">
        <v>18</v>
      </c>
      <c r="BT89" s="2">
        <v>16</v>
      </c>
      <c r="BU89" s="2">
        <v>27</v>
      </c>
      <c r="BV89" s="2">
        <v>13</v>
      </c>
      <c r="BW89" s="2">
        <v>23</v>
      </c>
      <c r="BX89" s="2">
        <v>16</v>
      </c>
      <c r="BY89" s="2">
        <v>19</v>
      </c>
      <c r="BZ89" s="2">
        <v>7</v>
      </c>
      <c r="CA89" s="2">
        <v>9</v>
      </c>
      <c r="CB89" s="2">
        <v>18</v>
      </c>
      <c r="CC89" s="2">
        <v>10</v>
      </c>
      <c r="CD89" s="2">
        <v>24</v>
      </c>
      <c r="CE89" s="2">
        <v>14</v>
      </c>
      <c r="CF89" s="2">
        <v>11</v>
      </c>
      <c r="CG89" s="2">
        <v>15</v>
      </c>
      <c r="CH89" s="2">
        <v>28</v>
      </c>
      <c r="CI89" s="2">
        <v>11</v>
      </c>
      <c r="CJ89" s="2">
        <v>16</v>
      </c>
      <c r="CK89" s="2">
        <v>14</v>
      </c>
      <c r="CL89" s="2">
        <v>25</v>
      </c>
      <c r="CM89" s="2">
        <v>25</v>
      </c>
      <c r="CN89" s="2">
        <v>15</v>
      </c>
      <c r="CO89" s="2">
        <v>43</v>
      </c>
      <c r="CP89" s="2">
        <v>17</v>
      </c>
      <c r="CQ89" s="2">
        <v>14</v>
      </c>
      <c r="CR89" s="2">
        <v>9</v>
      </c>
      <c r="CS89" s="2">
        <v>24</v>
      </c>
      <c r="CT89" s="2">
        <v>8</v>
      </c>
      <c r="CU89" s="2">
        <v>13</v>
      </c>
      <c r="CV89" s="2">
        <v>4</v>
      </c>
      <c r="CW89" s="2">
        <v>8</v>
      </c>
      <c r="CX89" s="2">
        <v>38</v>
      </c>
      <c r="CY89" s="2">
        <v>2</v>
      </c>
      <c r="CZ89" s="2">
        <v>4</v>
      </c>
      <c r="DA89" s="2">
        <v>11</v>
      </c>
      <c r="DB89" s="2">
        <v>5</v>
      </c>
      <c r="DC89" s="2">
        <v>9</v>
      </c>
      <c r="DD89" s="2">
        <v>4</v>
      </c>
      <c r="DE89" s="2">
        <v>6</v>
      </c>
      <c r="DF89" s="2">
        <v>2</v>
      </c>
      <c r="DG89" s="2">
        <v>6</v>
      </c>
      <c r="DH89" s="2">
        <v>3</v>
      </c>
      <c r="DI89" s="2">
        <v>4</v>
      </c>
      <c r="DJ89" s="2" t="s">
        <v>0</v>
      </c>
      <c r="DK89" s="2">
        <v>1</v>
      </c>
      <c r="DL89" s="2">
        <v>5</v>
      </c>
      <c r="DM89" s="2">
        <v>7</v>
      </c>
      <c r="DN89" s="2">
        <v>1</v>
      </c>
      <c r="DO89" s="2">
        <v>6</v>
      </c>
      <c r="DP89" s="2">
        <v>4</v>
      </c>
      <c r="DQ89" s="2">
        <v>9</v>
      </c>
      <c r="DR89" s="2">
        <v>9</v>
      </c>
      <c r="DS89" s="2">
        <v>5</v>
      </c>
      <c r="DT89" s="2">
        <v>3</v>
      </c>
      <c r="DU89" s="2">
        <v>4</v>
      </c>
      <c r="DV89" s="2">
        <v>6</v>
      </c>
      <c r="DW89" s="2">
        <v>3</v>
      </c>
      <c r="DX89" s="2">
        <v>3</v>
      </c>
      <c r="DY89" s="2">
        <v>5</v>
      </c>
      <c r="DZ89" s="2">
        <v>6</v>
      </c>
      <c r="EA89" s="2">
        <v>4</v>
      </c>
      <c r="EB89" s="2">
        <v>6</v>
      </c>
      <c r="EC89" s="2">
        <v>7</v>
      </c>
      <c r="ED89" s="2">
        <v>3</v>
      </c>
      <c r="EE89" s="2">
        <v>2</v>
      </c>
      <c r="EF89" s="2">
        <v>2</v>
      </c>
      <c r="EG89" s="2">
        <v>4</v>
      </c>
      <c r="EH89" s="2">
        <v>4</v>
      </c>
      <c r="EI89" s="2">
        <v>2</v>
      </c>
      <c r="EJ89" s="2">
        <v>1</v>
      </c>
      <c r="EK89" s="2">
        <v>1</v>
      </c>
      <c r="EL89" s="2">
        <v>1</v>
      </c>
      <c r="EM89" s="2">
        <v>2</v>
      </c>
      <c r="EN89" s="2">
        <v>2</v>
      </c>
      <c r="EO89" s="2">
        <v>2</v>
      </c>
      <c r="EP89" s="2">
        <v>3</v>
      </c>
      <c r="EQ89" s="2" t="s">
        <v>0</v>
      </c>
      <c r="ER89" s="2">
        <v>5</v>
      </c>
      <c r="ES89" s="2">
        <v>5</v>
      </c>
      <c r="ET89" s="2">
        <v>4</v>
      </c>
      <c r="EU89" s="2">
        <v>3</v>
      </c>
    </row>
    <row r="90" spans="1:151" x14ac:dyDescent="0.2">
      <c r="A90" s="27">
        <v>42552</v>
      </c>
      <c r="B90" s="27"/>
      <c r="C90" s="2">
        <v>66919</v>
      </c>
      <c r="D90" s="2">
        <v>29137</v>
      </c>
      <c r="E90" s="2">
        <v>5606</v>
      </c>
      <c r="F90" s="2">
        <v>3133</v>
      </c>
      <c r="G90" s="2">
        <v>4085</v>
      </c>
      <c r="H90" s="2">
        <v>3965</v>
      </c>
      <c r="I90" s="2">
        <v>4195</v>
      </c>
      <c r="J90" s="2">
        <v>2289</v>
      </c>
      <c r="K90" s="2">
        <v>2331</v>
      </c>
      <c r="L90" s="2">
        <v>1542</v>
      </c>
      <c r="M90" s="2">
        <v>1215</v>
      </c>
      <c r="N90" s="2">
        <v>1093</v>
      </c>
      <c r="O90" s="2">
        <v>888</v>
      </c>
      <c r="P90" s="2">
        <v>599</v>
      </c>
      <c r="Q90" s="2">
        <v>700</v>
      </c>
      <c r="R90" s="2">
        <v>553</v>
      </c>
      <c r="S90" s="2">
        <v>973</v>
      </c>
      <c r="T90" s="2">
        <v>406</v>
      </c>
      <c r="U90" s="2">
        <v>419</v>
      </c>
      <c r="V90" s="2">
        <v>299</v>
      </c>
      <c r="W90" s="2">
        <v>492</v>
      </c>
      <c r="X90" s="2">
        <v>806</v>
      </c>
      <c r="Y90" s="2">
        <v>346</v>
      </c>
      <c r="Z90" s="2">
        <v>814</v>
      </c>
      <c r="AA90" s="2">
        <v>283</v>
      </c>
      <c r="AB90" s="2">
        <v>200</v>
      </c>
      <c r="AC90" s="2">
        <v>629</v>
      </c>
      <c r="AD90" s="2">
        <v>243</v>
      </c>
      <c r="AE90" s="2">
        <v>204</v>
      </c>
      <c r="AF90" s="2">
        <v>221</v>
      </c>
      <c r="AG90" s="2">
        <v>238</v>
      </c>
      <c r="AH90" s="2">
        <v>360</v>
      </c>
      <c r="AI90" s="2">
        <v>122</v>
      </c>
      <c r="AJ90" s="2">
        <v>118</v>
      </c>
      <c r="AK90" s="2">
        <v>84</v>
      </c>
      <c r="AL90" s="2">
        <v>190</v>
      </c>
      <c r="AM90" s="2">
        <v>89</v>
      </c>
      <c r="AN90" s="2">
        <v>89</v>
      </c>
      <c r="AO90" s="2">
        <v>38</v>
      </c>
      <c r="AP90" s="2">
        <v>80</v>
      </c>
      <c r="AQ90" s="2">
        <v>26</v>
      </c>
      <c r="AR90" s="2">
        <v>44</v>
      </c>
      <c r="AS90" s="2">
        <v>145</v>
      </c>
      <c r="AT90" s="2">
        <v>70</v>
      </c>
      <c r="AU90" s="2">
        <v>124</v>
      </c>
      <c r="AV90" s="2">
        <v>203</v>
      </c>
      <c r="AW90" s="2">
        <v>152</v>
      </c>
      <c r="AX90" s="2">
        <v>63</v>
      </c>
      <c r="AY90" s="2">
        <v>80</v>
      </c>
      <c r="AZ90" s="2">
        <v>36</v>
      </c>
      <c r="BA90" s="2">
        <v>37</v>
      </c>
      <c r="BB90" s="2">
        <v>32</v>
      </c>
      <c r="BC90" s="2">
        <v>76</v>
      </c>
      <c r="BD90" s="2">
        <v>46</v>
      </c>
      <c r="BE90" s="2">
        <v>36</v>
      </c>
      <c r="BF90" s="2">
        <v>98</v>
      </c>
      <c r="BG90" s="2">
        <v>64</v>
      </c>
      <c r="BH90" s="2">
        <v>24</v>
      </c>
      <c r="BI90" s="2">
        <v>86</v>
      </c>
      <c r="BJ90" s="2">
        <v>45</v>
      </c>
      <c r="BK90" s="2">
        <v>35</v>
      </c>
      <c r="BL90" s="2">
        <v>13</v>
      </c>
      <c r="BM90" s="2">
        <v>15</v>
      </c>
      <c r="BN90" s="2">
        <v>15</v>
      </c>
      <c r="BO90" s="2">
        <v>43</v>
      </c>
      <c r="BP90" s="2">
        <v>22</v>
      </c>
      <c r="BQ90" s="2">
        <v>34</v>
      </c>
      <c r="BR90" s="2">
        <v>17</v>
      </c>
      <c r="BS90" s="2">
        <v>9</v>
      </c>
      <c r="BT90" s="2">
        <v>21</v>
      </c>
      <c r="BU90" s="2">
        <v>25</v>
      </c>
      <c r="BV90" s="2">
        <v>13</v>
      </c>
      <c r="BW90" s="2">
        <v>23</v>
      </c>
      <c r="BX90" s="2">
        <v>20</v>
      </c>
      <c r="BY90" s="2">
        <v>15</v>
      </c>
      <c r="BZ90" s="2">
        <v>5</v>
      </c>
      <c r="CA90" s="2">
        <v>15</v>
      </c>
      <c r="CB90" s="2">
        <v>22</v>
      </c>
      <c r="CC90" s="2">
        <v>12</v>
      </c>
      <c r="CD90" s="2">
        <v>19</v>
      </c>
      <c r="CE90" s="2">
        <v>14</v>
      </c>
      <c r="CF90" s="2">
        <v>11</v>
      </c>
      <c r="CG90" s="2">
        <v>13</v>
      </c>
      <c r="CH90" s="2">
        <v>22</v>
      </c>
      <c r="CI90" s="2">
        <v>6</v>
      </c>
      <c r="CJ90" s="2">
        <v>15</v>
      </c>
      <c r="CK90" s="2">
        <v>7</v>
      </c>
      <c r="CL90" s="2">
        <v>22</v>
      </c>
      <c r="CM90" s="2">
        <v>26</v>
      </c>
      <c r="CN90" s="2">
        <v>7</v>
      </c>
      <c r="CO90" s="2">
        <v>30</v>
      </c>
      <c r="CP90" s="2">
        <v>26</v>
      </c>
      <c r="CQ90" s="2">
        <v>14</v>
      </c>
      <c r="CR90" s="2">
        <v>6</v>
      </c>
      <c r="CS90" s="2">
        <v>21</v>
      </c>
      <c r="CT90" s="2">
        <v>5</v>
      </c>
      <c r="CU90" s="2">
        <v>14</v>
      </c>
      <c r="CV90" s="2">
        <v>9</v>
      </c>
      <c r="CW90" s="2">
        <v>5</v>
      </c>
      <c r="CX90" s="2">
        <v>30</v>
      </c>
      <c r="CY90" s="2">
        <v>3</v>
      </c>
      <c r="CZ90" s="2">
        <v>4</v>
      </c>
      <c r="DA90" s="2">
        <v>5</v>
      </c>
      <c r="DB90" s="2">
        <v>6</v>
      </c>
      <c r="DC90" s="2">
        <v>13</v>
      </c>
      <c r="DD90" s="2">
        <v>2</v>
      </c>
      <c r="DE90" s="2">
        <v>7</v>
      </c>
      <c r="DF90" s="2">
        <v>3</v>
      </c>
      <c r="DG90" s="2">
        <v>6</v>
      </c>
      <c r="DH90" s="2">
        <v>3</v>
      </c>
      <c r="DI90" s="2">
        <v>9</v>
      </c>
      <c r="DJ90" s="2">
        <v>1</v>
      </c>
      <c r="DK90" s="2">
        <v>2</v>
      </c>
      <c r="DL90" s="2">
        <v>6</v>
      </c>
      <c r="DM90" s="2">
        <v>12</v>
      </c>
      <c r="DN90" s="2">
        <v>2</v>
      </c>
      <c r="DO90" s="2">
        <v>8</v>
      </c>
      <c r="DP90" s="2">
        <v>9</v>
      </c>
      <c r="DQ90" s="2">
        <v>9</v>
      </c>
      <c r="DR90" s="2">
        <v>61</v>
      </c>
      <c r="DS90" s="2">
        <v>6</v>
      </c>
      <c r="DT90" s="2">
        <v>2</v>
      </c>
      <c r="DU90" s="2">
        <v>3</v>
      </c>
      <c r="DV90" s="2">
        <v>7</v>
      </c>
      <c r="DW90" s="2">
        <v>6</v>
      </c>
      <c r="DX90" s="2">
        <v>6</v>
      </c>
      <c r="DY90" s="2">
        <v>11</v>
      </c>
      <c r="DZ90" s="2">
        <v>6</v>
      </c>
      <c r="EA90" s="2">
        <v>5</v>
      </c>
      <c r="EB90" s="2">
        <v>4</v>
      </c>
      <c r="EC90" s="2">
        <v>4</v>
      </c>
      <c r="ED90" s="2">
        <v>1</v>
      </c>
      <c r="EE90" s="2">
        <v>4</v>
      </c>
      <c r="EF90" s="2">
        <v>3</v>
      </c>
      <c r="EG90" s="2">
        <v>2</v>
      </c>
      <c r="EH90" s="2">
        <v>2</v>
      </c>
      <c r="EI90" s="2">
        <v>2</v>
      </c>
      <c r="EJ90" s="2">
        <v>3</v>
      </c>
      <c r="EK90" s="2">
        <v>1</v>
      </c>
      <c r="EL90" s="2">
        <v>3</v>
      </c>
      <c r="EM90" s="2">
        <v>1</v>
      </c>
      <c r="EN90" s="2">
        <v>1</v>
      </c>
      <c r="EO90" s="2">
        <v>1</v>
      </c>
      <c r="EP90" s="2">
        <v>4</v>
      </c>
      <c r="EQ90" s="2">
        <v>1</v>
      </c>
      <c r="ER90" s="2">
        <v>1</v>
      </c>
      <c r="ES90" s="2">
        <v>4</v>
      </c>
      <c r="ET90" s="2">
        <v>4</v>
      </c>
      <c r="EU90" s="2">
        <v>2</v>
      </c>
    </row>
    <row r="91" spans="1:151" x14ac:dyDescent="0.2">
      <c r="A91" s="27">
        <v>42522</v>
      </c>
      <c r="B91" s="27"/>
      <c r="C91" s="2">
        <v>67544</v>
      </c>
      <c r="D91" s="2">
        <v>29042</v>
      </c>
      <c r="E91" s="2">
        <v>5657</v>
      </c>
      <c r="F91" s="2">
        <v>3248</v>
      </c>
      <c r="G91" s="2">
        <v>3882</v>
      </c>
      <c r="H91" s="2">
        <v>3913</v>
      </c>
      <c r="I91" s="2">
        <v>4352</v>
      </c>
      <c r="J91" s="2">
        <v>2236</v>
      </c>
      <c r="K91" s="2">
        <v>2441</v>
      </c>
      <c r="L91" s="2">
        <v>1493</v>
      </c>
      <c r="M91" s="2">
        <v>1167</v>
      </c>
      <c r="N91" s="2">
        <v>1172</v>
      </c>
      <c r="O91" s="2">
        <v>911</v>
      </c>
      <c r="P91" s="2">
        <v>617</v>
      </c>
      <c r="Q91" s="2">
        <v>695</v>
      </c>
      <c r="R91" s="2">
        <v>613</v>
      </c>
      <c r="S91" s="2">
        <v>982</v>
      </c>
      <c r="T91" s="2">
        <v>438</v>
      </c>
      <c r="U91" s="2">
        <v>436</v>
      </c>
      <c r="V91" s="2">
        <v>295</v>
      </c>
      <c r="W91" s="2">
        <v>477</v>
      </c>
      <c r="X91" s="2">
        <v>860</v>
      </c>
      <c r="Y91" s="2">
        <v>350</v>
      </c>
      <c r="Z91" s="2">
        <v>816</v>
      </c>
      <c r="AA91" s="2">
        <v>323</v>
      </c>
      <c r="AB91" s="2">
        <v>190</v>
      </c>
      <c r="AC91" s="2">
        <v>578</v>
      </c>
      <c r="AD91" s="2">
        <v>331</v>
      </c>
      <c r="AE91" s="2">
        <v>231</v>
      </c>
      <c r="AF91" s="2">
        <v>250</v>
      </c>
      <c r="AG91" s="2">
        <v>257</v>
      </c>
      <c r="AH91" s="2">
        <v>426</v>
      </c>
      <c r="AI91" s="2">
        <v>112</v>
      </c>
      <c r="AJ91" s="2">
        <v>133</v>
      </c>
      <c r="AK91" s="2">
        <v>108</v>
      </c>
      <c r="AL91" s="2">
        <v>223</v>
      </c>
      <c r="AM91" s="2">
        <v>96</v>
      </c>
      <c r="AN91" s="2">
        <v>90</v>
      </c>
      <c r="AO91" s="2">
        <v>32</v>
      </c>
      <c r="AP91" s="2">
        <v>169</v>
      </c>
      <c r="AQ91" s="2">
        <v>27</v>
      </c>
      <c r="AR91" s="2">
        <v>47</v>
      </c>
      <c r="AS91" s="2">
        <v>84</v>
      </c>
      <c r="AT91" s="2">
        <v>72</v>
      </c>
      <c r="AU91" s="2">
        <v>135</v>
      </c>
      <c r="AV91" s="2">
        <v>232</v>
      </c>
      <c r="AW91" s="2">
        <v>161</v>
      </c>
      <c r="AX91" s="2">
        <v>81</v>
      </c>
      <c r="AY91" s="2">
        <v>71</v>
      </c>
      <c r="AZ91" s="2">
        <v>32</v>
      </c>
      <c r="BA91" s="2">
        <v>43</v>
      </c>
      <c r="BB91" s="2">
        <v>39</v>
      </c>
      <c r="BC91" s="2">
        <v>81</v>
      </c>
      <c r="BD91" s="2">
        <v>55</v>
      </c>
      <c r="BE91" s="2">
        <v>42</v>
      </c>
      <c r="BF91" s="2">
        <v>98</v>
      </c>
      <c r="BG91" s="2">
        <v>74</v>
      </c>
      <c r="BH91" s="2">
        <v>27</v>
      </c>
      <c r="BI91" s="2">
        <v>82</v>
      </c>
      <c r="BJ91" s="2">
        <v>37</v>
      </c>
      <c r="BK91" s="2">
        <v>48</v>
      </c>
      <c r="BL91" s="2">
        <v>13</v>
      </c>
      <c r="BM91" s="2">
        <v>17</v>
      </c>
      <c r="BN91" s="2">
        <v>29</v>
      </c>
      <c r="BO91" s="2">
        <v>46</v>
      </c>
      <c r="BP91" s="2">
        <v>20</v>
      </c>
      <c r="BQ91" s="2">
        <v>36</v>
      </c>
      <c r="BR91" s="2">
        <v>21</v>
      </c>
      <c r="BS91" s="2">
        <v>9</v>
      </c>
      <c r="BT91" s="2">
        <v>8</v>
      </c>
      <c r="BU91" s="2">
        <v>22</v>
      </c>
      <c r="BV91" s="2">
        <v>13</v>
      </c>
      <c r="BW91" s="2">
        <v>18</v>
      </c>
      <c r="BX91" s="2">
        <v>15</v>
      </c>
      <c r="BY91" s="2">
        <v>11</v>
      </c>
      <c r="BZ91" s="2">
        <v>4</v>
      </c>
      <c r="CA91" s="2">
        <v>10</v>
      </c>
      <c r="CB91" s="2">
        <v>16</v>
      </c>
      <c r="CC91" s="2">
        <v>12</v>
      </c>
      <c r="CD91" s="2">
        <v>19</v>
      </c>
      <c r="CE91" s="2">
        <v>16</v>
      </c>
      <c r="CF91" s="2">
        <v>12</v>
      </c>
      <c r="CG91" s="2">
        <v>18</v>
      </c>
      <c r="CH91" s="2">
        <v>13</v>
      </c>
      <c r="CI91" s="2">
        <v>13</v>
      </c>
      <c r="CJ91" s="2">
        <v>18</v>
      </c>
      <c r="CK91" s="2">
        <v>11</v>
      </c>
      <c r="CL91" s="2">
        <v>27</v>
      </c>
      <c r="CM91" s="2">
        <v>19</v>
      </c>
      <c r="CN91" s="2">
        <v>11</v>
      </c>
      <c r="CO91" s="2">
        <v>23</v>
      </c>
      <c r="CP91" s="2">
        <v>15</v>
      </c>
      <c r="CQ91" s="2">
        <v>12</v>
      </c>
      <c r="CR91" s="2">
        <v>3</v>
      </c>
      <c r="CS91" s="2">
        <v>28</v>
      </c>
      <c r="CT91" s="2">
        <v>8</v>
      </c>
      <c r="CU91" s="2">
        <v>17</v>
      </c>
      <c r="CV91" s="2">
        <v>8</v>
      </c>
      <c r="CW91" s="2">
        <v>8</v>
      </c>
      <c r="CX91" s="2">
        <v>25</v>
      </c>
      <c r="CY91" s="2">
        <v>2</v>
      </c>
      <c r="CZ91" s="2">
        <v>7</v>
      </c>
      <c r="DA91" s="2">
        <v>9</v>
      </c>
      <c r="DB91" s="2">
        <v>7</v>
      </c>
      <c r="DC91" s="2">
        <v>9</v>
      </c>
      <c r="DD91" s="2">
        <v>4</v>
      </c>
      <c r="DE91" s="2">
        <v>5</v>
      </c>
      <c r="DF91" s="2">
        <v>1</v>
      </c>
      <c r="DG91" s="2">
        <v>6</v>
      </c>
      <c r="DH91" s="2">
        <v>5</v>
      </c>
      <c r="DI91" s="2">
        <v>15</v>
      </c>
      <c r="DJ91" s="2">
        <v>2</v>
      </c>
      <c r="DK91" s="2">
        <v>3</v>
      </c>
      <c r="DL91" s="2">
        <v>5</v>
      </c>
      <c r="DM91" s="2">
        <v>10</v>
      </c>
      <c r="DN91" s="2">
        <v>2</v>
      </c>
      <c r="DO91" s="2">
        <v>8</v>
      </c>
      <c r="DP91" s="2">
        <v>10</v>
      </c>
      <c r="DQ91" s="2">
        <v>9</v>
      </c>
      <c r="DR91" s="2">
        <v>50</v>
      </c>
      <c r="DS91" s="2">
        <v>4</v>
      </c>
      <c r="DT91" s="2">
        <v>5</v>
      </c>
      <c r="DU91" s="2">
        <v>2</v>
      </c>
      <c r="DV91" s="2">
        <v>8</v>
      </c>
      <c r="DW91" s="2">
        <v>7</v>
      </c>
      <c r="DX91" s="2">
        <v>1</v>
      </c>
      <c r="DY91" s="2">
        <v>7</v>
      </c>
      <c r="DZ91" s="2">
        <v>6</v>
      </c>
      <c r="EA91" s="2">
        <v>2</v>
      </c>
      <c r="EB91" s="2">
        <v>3</v>
      </c>
      <c r="EC91" s="2">
        <v>9</v>
      </c>
      <c r="ED91" s="2" t="s">
        <v>0</v>
      </c>
      <c r="EE91" s="2">
        <v>3</v>
      </c>
      <c r="EF91" s="2">
        <v>3</v>
      </c>
      <c r="EG91" s="2">
        <v>2</v>
      </c>
      <c r="EH91" s="2">
        <v>5</v>
      </c>
      <c r="EI91" s="2">
        <v>1</v>
      </c>
      <c r="EJ91" s="2">
        <v>1</v>
      </c>
      <c r="EK91" s="2">
        <v>1</v>
      </c>
      <c r="EL91" s="2">
        <v>6</v>
      </c>
      <c r="EM91" s="2">
        <v>1</v>
      </c>
      <c r="EN91" s="2">
        <v>4</v>
      </c>
      <c r="EO91" s="2">
        <v>3</v>
      </c>
      <c r="EP91" s="2">
        <v>3</v>
      </c>
      <c r="EQ91" s="2">
        <v>1</v>
      </c>
      <c r="ER91" s="2">
        <v>3</v>
      </c>
      <c r="ES91" s="2">
        <v>3</v>
      </c>
      <c r="ET91" s="2">
        <v>5</v>
      </c>
      <c r="EU91" s="2">
        <v>3</v>
      </c>
    </row>
    <row r="92" spans="1:151" x14ac:dyDescent="0.2">
      <c r="A92" s="27">
        <v>42491</v>
      </c>
      <c r="B92" s="27"/>
      <c r="C92" s="2">
        <v>71031</v>
      </c>
      <c r="D92" s="2">
        <v>30755</v>
      </c>
      <c r="E92" s="2">
        <v>5860</v>
      </c>
      <c r="F92" s="2">
        <v>3397</v>
      </c>
      <c r="G92" s="2">
        <v>4115</v>
      </c>
      <c r="H92" s="2">
        <v>4034</v>
      </c>
      <c r="I92" s="2">
        <v>4635</v>
      </c>
      <c r="J92" s="2">
        <v>2124</v>
      </c>
      <c r="K92" s="2">
        <v>2441</v>
      </c>
      <c r="L92" s="2">
        <v>1475</v>
      </c>
      <c r="M92" s="2">
        <v>1217</v>
      </c>
      <c r="N92" s="2">
        <v>1163</v>
      </c>
      <c r="O92" s="2">
        <v>890</v>
      </c>
      <c r="P92" s="2">
        <v>712</v>
      </c>
      <c r="Q92" s="2">
        <v>749</v>
      </c>
      <c r="R92" s="2">
        <v>666</v>
      </c>
      <c r="S92" s="2">
        <v>751</v>
      </c>
      <c r="T92" s="2">
        <v>454</v>
      </c>
      <c r="U92" s="2">
        <v>475</v>
      </c>
      <c r="V92" s="2">
        <v>327</v>
      </c>
      <c r="W92" s="2">
        <v>560</v>
      </c>
      <c r="X92" s="2">
        <v>1064</v>
      </c>
      <c r="Y92" s="2">
        <v>385</v>
      </c>
      <c r="Z92" s="2">
        <v>935</v>
      </c>
      <c r="AA92" s="2">
        <v>386</v>
      </c>
      <c r="AB92" s="2">
        <v>206</v>
      </c>
      <c r="AC92" s="2">
        <v>669</v>
      </c>
      <c r="AD92" s="2">
        <v>393</v>
      </c>
      <c r="AE92" s="2">
        <v>222</v>
      </c>
      <c r="AF92" s="2">
        <v>352</v>
      </c>
      <c r="AG92" s="2">
        <v>235</v>
      </c>
      <c r="AH92" s="2">
        <v>556</v>
      </c>
      <c r="AI92" s="2">
        <v>125</v>
      </c>
      <c r="AJ92" s="2">
        <v>150</v>
      </c>
      <c r="AK92" s="2">
        <v>167</v>
      </c>
      <c r="AL92" s="2">
        <v>79</v>
      </c>
      <c r="AM92" s="2">
        <v>107</v>
      </c>
      <c r="AN92" s="2">
        <v>100</v>
      </c>
      <c r="AO92" s="2">
        <v>40</v>
      </c>
      <c r="AP92" s="2">
        <v>147</v>
      </c>
      <c r="AQ92" s="2">
        <v>28</v>
      </c>
      <c r="AR92" s="2">
        <v>53</v>
      </c>
      <c r="AS92" s="2">
        <v>64</v>
      </c>
      <c r="AT92" s="2">
        <v>83</v>
      </c>
      <c r="AU92" s="2">
        <v>126</v>
      </c>
      <c r="AV92" s="2">
        <v>149</v>
      </c>
      <c r="AW92" s="2">
        <v>149</v>
      </c>
      <c r="AX92" s="2">
        <v>88</v>
      </c>
      <c r="AY92" s="2">
        <v>65</v>
      </c>
      <c r="AZ92" s="2">
        <v>31</v>
      </c>
      <c r="BA92" s="2">
        <v>37</v>
      </c>
      <c r="BB92" s="2">
        <v>42</v>
      </c>
      <c r="BC92" s="2">
        <v>96</v>
      </c>
      <c r="BD92" s="2">
        <v>76</v>
      </c>
      <c r="BE92" s="2">
        <v>34</v>
      </c>
      <c r="BF92" s="2">
        <v>95</v>
      </c>
      <c r="BG92" s="2">
        <v>55</v>
      </c>
      <c r="BH92" s="2">
        <v>28</v>
      </c>
      <c r="BI92" s="2">
        <v>92</v>
      </c>
      <c r="BJ92" s="2">
        <v>45</v>
      </c>
      <c r="BK92" s="2">
        <v>47</v>
      </c>
      <c r="BL92" s="2">
        <v>12</v>
      </c>
      <c r="BM92" s="2">
        <v>16</v>
      </c>
      <c r="BN92" s="2">
        <v>31</v>
      </c>
      <c r="BO92" s="2">
        <v>37</v>
      </c>
      <c r="BP92" s="2">
        <v>17</v>
      </c>
      <c r="BQ92" s="2">
        <v>38</v>
      </c>
      <c r="BR92" s="2">
        <v>37</v>
      </c>
      <c r="BS92" s="2">
        <v>15</v>
      </c>
      <c r="BT92" s="2">
        <v>14</v>
      </c>
      <c r="BU92" s="2">
        <v>22</v>
      </c>
      <c r="BV92" s="2">
        <v>9</v>
      </c>
      <c r="BW92" s="2">
        <v>22</v>
      </c>
      <c r="BX92" s="2">
        <v>15</v>
      </c>
      <c r="BY92" s="2">
        <v>7</v>
      </c>
      <c r="BZ92" s="2">
        <v>5</v>
      </c>
      <c r="CA92" s="2">
        <v>11</v>
      </c>
      <c r="CB92" s="2">
        <v>20</v>
      </c>
      <c r="CC92" s="2">
        <v>12</v>
      </c>
      <c r="CD92" s="2">
        <v>26</v>
      </c>
      <c r="CE92" s="2">
        <v>13</v>
      </c>
      <c r="CF92" s="2">
        <v>10</v>
      </c>
      <c r="CG92" s="2">
        <v>15</v>
      </c>
      <c r="CH92" s="2">
        <v>22</v>
      </c>
      <c r="CI92" s="2">
        <v>13</v>
      </c>
      <c r="CJ92" s="2">
        <v>18</v>
      </c>
      <c r="CK92" s="2">
        <v>10</v>
      </c>
      <c r="CL92" s="2">
        <v>27</v>
      </c>
      <c r="CM92" s="2">
        <v>24</v>
      </c>
      <c r="CN92" s="2">
        <v>12</v>
      </c>
      <c r="CO92" s="2">
        <v>40</v>
      </c>
      <c r="CP92" s="2">
        <v>25</v>
      </c>
      <c r="CQ92" s="2">
        <v>18</v>
      </c>
      <c r="CR92" s="2">
        <v>9</v>
      </c>
      <c r="CS92" s="2">
        <v>25</v>
      </c>
      <c r="CT92" s="2">
        <v>8</v>
      </c>
      <c r="CU92" s="2">
        <v>17</v>
      </c>
      <c r="CV92" s="2">
        <v>7</v>
      </c>
      <c r="CW92" s="2">
        <v>6</v>
      </c>
      <c r="CX92" s="2">
        <v>27</v>
      </c>
      <c r="CY92" s="2">
        <v>4</v>
      </c>
      <c r="CZ92" s="2">
        <v>5</v>
      </c>
      <c r="DA92" s="2">
        <v>8</v>
      </c>
      <c r="DB92" s="2">
        <v>8</v>
      </c>
      <c r="DC92" s="2">
        <v>12</v>
      </c>
      <c r="DD92" s="2">
        <v>4</v>
      </c>
      <c r="DE92" s="2">
        <v>5</v>
      </c>
      <c r="DF92" s="2">
        <v>1</v>
      </c>
      <c r="DG92" s="2">
        <v>7</v>
      </c>
      <c r="DH92" s="2">
        <v>3</v>
      </c>
      <c r="DI92" s="2">
        <v>11</v>
      </c>
      <c r="DJ92" s="2">
        <v>1</v>
      </c>
      <c r="DK92" s="2">
        <v>6</v>
      </c>
      <c r="DL92" s="2">
        <v>5</v>
      </c>
      <c r="DM92" s="2">
        <v>17</v>
      </c>
      <c r="DN92" s="2">
        <v>2</v>
      </c>
      <c r="DO92" s="2">
        <v>10</v>
      </c>
      <c r="DP92" s="2">
        <v>5</v>
      </c>
      <c r="DQ92" s="2">
        <v>9</v>
      </c>
      <c r="DR92" s="2">
        <v>2</v>
      </c>
      <c r="DS92" s="2">
        <v>6</v>
      </c>
      <c r="DT92" s="2">
        <v>3</v>
      </c>
      <c r="DU92" s="2">
        <v>1</v>
      </c>
      <c r="DV92" s="2">
        <v>7</v>
      </c>
      <c r="DW92" s="2">
        <v>3</v>
      </c>
      <c r="DX92" s="2">
        <v>2</v>
      </c>
      <c r="DY92" s="2">
        <v>4</v>
      </c>
      <c r="DZ92" s="2">
        <v>13</v>
      </c>
      <c r="EA92" s="2">
        <v>2</v>
      </c>
      <c r="EB92" s="2">
        <v>9</v>
      </c>
      <c r="EC92" s="2">
        <v>9</v>
      </c>
      <c r="ED92" s="2">
        <v>2</v>
      </c>
      <c r="EE92" s="2">
        <v>2</v>
      </c>
      <c r="EF92" s="2">
        <v>3</v>
      </c>
      <c r="EG92" s="2">
        <v>2</v>
      </c>
      <c r="EH92" s="2">
        <v>4</v>
      </c>
      <c r="EI92" s="2">
        <v>1</v>
      </c>
      <c r="EJ92" s="2">
        <v>1</v>
      </c>
      <c r="EK92" s="2">
        <v>2</v>
      </c>
      <c r="EL92" s="2">
        <v>3</v>
      </c>
      <c r="EM92" s="2" t="s">
        <v>0</v>
      </c>
      <c r="EN92" s="2">
        <v>1</v>
      </c>
      <c r="EO92" s="2">
        <v>2</v>
      </c>
      <c r="EP92" s="2">
        <v>2</v>
      </c>
      <c r="EQ92" s="2">
        <v>2</v>
      </c>
      <c r="ER92" s="2">
        <v>2</v>
      </c>
      <c r="ES92" s="2">
        <v>2</v>
      </c>
      <c r="ET92" s="2">
        <v>3</v>
      </c>
      <c r="EU92" s="2">
        <v>3</v>
      </c>
    </row>
    <row r="93" spans="1:151" x14ac:dyDescent="0.2">
      <c r="A93" s="27">
        <v>42461</v>
      </c>
      <c r="B93" s="27"/>
      <c r="C93" s="2">
        <v>70175</v>
      </c>
      <c r="D93" s="2">
        <v>30796</v>
      </c>
      <c r="E93" s="2">
        <v>5967</v>
      </c>
      <c r="F93" s="2">
        <v>3356</v>
      </c>
      <c r="G93" s="2">
        <v>4169</v>
      </c>
      <c r="H93" s="2">
        <v>3915</v>
      </c>
      <c r="I93" s="2">
        <v>4655</v>
      </c>
      <c r="J93" s="2">
        <v>2126</v>
      </c>
      <c r="K93" s="2">
        <v>2191</v>
      </c>
      <c r="L93" s="2">
        <v>1346</v>
      </c>
      <c r="M93" s="2">
        <v>1138</v>
      </c>
      <c r="N93" s="2">
        <v>1129</v>
      </c>
      <c r="O93" s="2">
        <v>851</v>
      </c>
      <c r="P93" s="2">
        <v>696</v>
      </c>
      <c r="Q93" s="2">
        <v>757</v>
      </c>
      <c r="R93" s="2">
        <v>620</v>
      </c>
      <c r="S93" s="2">
        <v>753</v>
      </c>
      <c r="T93" s="2">
        <v>452</v>
      </c>
      <c r="U93" s="2">
        <v>474</v>
      </c>
      <c r="V93" s="2">
        <v>311</v>
      </c>
      <c r="W93" s="2">
        <v>518</v>
      </c>
      <c r="X93" s="2">
        <v>917</v>
      </c>
      <c r="Y93" s="2">
        <v>375</v>
      </c>
      <c r="Z93" s="2">
        <v>738</v>
      </c>
      <c r="AA93" s="2">
        <v>375</v>
      </c>
      <c r="AB93" s="2">
        <v>206</v>
      </c>
      <c r="AC93" s="2">
        <v>553</v>
      </c>
      <c r="AD93" s="2">
        <v>272</v>
      </c>
      <c r="AE93" s="2">
        <v>214</v>
      </c>
      <c r="AF93" s="2">
        <v>301</v>
      </c>
      <c r="AG93" s="2">
        <v>425</v>
      </c>
      <c r="AH93" s="2">
        <v>586</v>
      </c>
      <c r="AI93" s="2">
        <v>123</v>
      </c>
      <c r="AJ93" s="2">
        <v>137</v>
      </c>
      <c r="AK93" s="2">
        <v>147</v>
      </c>
      <c r="AL93" s="2">
        <v>86</v>
      </c>
      <c r="AM93" s="2">
        <v>92</v>
      </c>
      <c r="AN93" s="2">
        <v>93</v>
      </c>
      <c r="AO93" s="2">
        <v>47</v>
      </c>
      <c r="AP93" s="2">
        <v>109</v>
      </c>
      <c r="AQ93" s="2">
        <v>22</v>
      </c>
      <c r="AR93" s="2">
        <v>43</v>
      </c>
      <c r="AS93" s="2">
        <v>62</v>
      </c>
      <c r="AT93" s="2">
        <v>85</v>
      </c>
      <c r="AU93" s="2">
        <v>112</v>
      </c>
      <c r="AV93" s="2">
        <v>148</v>
      </c>
      <c r="AW93" s="2">
        <v>159</v>
      </c>
      <c r="AX93" s="2">
        <v>112</v>
      </c>
      <c r="AY93" s="2">
        <v>73</v>
      </c>
      <c r="AZ93" s="2">
        <v>41</v>
      </c>
      <c r="BA93" s="2">
        <v>42</v>
      </c>
      <c r="BB93" s="2">
        <v>60</v>
      </c>
      <c r="BC93" s="2">
        <v>114</v>
      </c>
      <c r="BD93" s="2">
        <v>95</v>
      </c>
      <c r="BE93" s="2">
        <v>39</v>
      </c>
      <c r="BF93" s="2">
        <v>103</v>
      </c>
      <c r="BG93" s="2">
        <v>65</v>
      </c>
      <c r="BH93" s="2">
        <v>29</v>
      </c>
      <c r="BI93" s="2">
        <v>78</v>
      </c>
      <c r="BJ93" s="2">
        <v>39</v>
      </c>
      <c r="BK93" s="2">
        <v>51</v>
      </c>
      <c r="BL93" s="2">
        <v>14</v>
      </c>
      <c r="BM93" s="2">
        <v>21</v>
      </c>
      <c r="BN93" s="2">
        <v>42</v>
      </c>
      <c r="BO93" s="2">
        <v>42</v>
      </c>
      <c r="BP93" s="2">
        <v>28</v>
      </c>
      <c r="BQ93" s="2">
        <v>39</v>
      </c>
      <c r="BR93" s="2">
        <v>22</v>
      </c>
      <c r="BS93" s="2">
        <v>14</v>
      </c>
      <c r="BT93" s="2">
        <v>19</v>
      </c>
      <c r="BU93" s="2">
        <v>28</v>
      </c>
      <c r="BV93" s="2">
        <v>10</v>
      </c>
      <c r="BW93" s="2">
        <v>21</v>
      </c>
      <c r="BX93" s="2">
        <v>13</v>
      </c>
      <c r="BY93" s="2">
        <v>24</v>
      </c>
      <c r="BZ93" s="2">
        <v>5</v>
      </c>
      <c r="CA93" s="2">
        <v>15</v>
      </c>
      <c r="CB93" s="2">
        <v>17</v>
      </c>
      <c r="CC93" s="2">
        <v>13</v>
      </c>
      <c r="CD93" s="2">
        <v>26</v>
      </c>
      <c r="CE93" s="2">
        <v>11</v>
      </c>
      <c r="CF93" s="2">
        <v>6</v>
      </c>
      <c r="CG93" s="2">
        <v>17</v>
      </c>
      <c r="CH93" s="2">
        <v>16</v>
      </c>
      <c r="CI93" s="2">
        <v>14</v>
      </c>
      <c r="CJ93" s="2">
        <v>19</v>
      </c>
      <c r="CK93" s="2">
        <v>11</v>
      </c>
      <c r="CL93" s="2">
        <v>33</v>
      </c>
      <c r="CM93" s="2">
        <v>25</v>
      </c>
      <c r="CN93" s="2">
        <v>11</v>
      </c>
      <c r="CO93" s="2">
        <v>45</v>
      </c>
      <c r="CP93" s="2">
        <v>26</v>
      </c>
      <c r="CQ93" s="2">
        <v>13</v>
      </c>
      <c r="CR93" s="2">
        <v>2</v>
      </c>
      <c r="CS93" s="2">
        <v>24</v>
      </c>
      <c r="CT93" s="2">
        <v>5</v>
      </c>
      <c r="CU93" s="2">
        <v>21</v>
      </c>
      <c r="CV93" s="2">
        <v>7</v>
      </c>
      <c r="CW93" s="2">
        <v>8</v>
      </c>
      <c r="CX93" s="2">
        <v>24</v>
      </c>
      <c r="CY93" s="2">
        <v>3</v>
      </c>
      <c r="CZ93" s="2">
        <v>3</v>
      </c>
      <c r="DA93" s="2">
        <v>8</v>
      </c>
      <c r="DB93" s="2">
        <v>4</v>
      </c>
      <c r="DC93" s="2">
        <v>12</v>
      </c>
      <c r="DD93" s="2">
        <v>4</v>
      </c>
      <c r="DE93" s="2">
        <v>8</v>
      </c>
      <c r="DF93" s="2">
        <v>2</v>
      </c>
      <c r="DG93" s="2">
        <v>9</v>
      </c>
      <c r="DH93" s="2">
        <v>4</v>
      </c>
      <c r="DI93" s="2">
        <v>7</v>
      </c>
      <c r="DJ93" s="2">
        <v>3</v>
      </c>
      <c r="DK93" s="2">
        <v>2</v>
      </c>
      <c r="DL93" s="2">
        <v>2</v>
      </c>
      <c r="DM93" s="2">
        <v>9</v>
      </c>
      <c r="DN93" s="2">
        <v>2</v>
      </c>
      <c r="DO93" s="2">
        <v>11</v>
      </c>
      <c r="DP93" s="2">
        <v>3</v>
      </c>
      <c r="DQ93" s="2">
        <v>10</v>
      </c>
      <c r="DR93" s="2">
        <v>7</v>
      </c>
      <c r="DS93" s="2">
        <v>5</v>
      </c>
      <c r="DT93" s="2">
        <v>3</v>
      </c>
      <c r="DU93" s="2">
        <v>2</v>
      </c>
      <c r="DV93" s="2">
        <v>7</v>
      </c>
      <c r="DW93" s="2">
        <v>5</v>
      </c>
      <c r="DX93" s="2">
        <v>4</v>
      </c>
      <c r="DY93" s="2">
        <v>4</v>
      </c>
      <c r="DZ93" s="2">
        <v>9</v>
      </c>
      <c r="EA93" s="2">
        <v>2</v>
      </c>
      <c r="EB93" s="2">
        <v>5</v>
      </c>
      <c r="EC93" s="2">
        <v>15</v>
      </c>
      <c r="ED93" s="2" t="s">
        <v>0</v>
      </c>
      <c r="EE93" s="2">
        <v>6</v>
      </c>
      <c r="EF93" s="2">
        <v>2</v>
      </c>
      <c r="EG93" s="2">
        <v>1</v>
      </c>
      <c r="EH93" s="2">
        <v>4</v>
      </c>
      <c r="EI93" s="2" t="s">
        <v>0</v>
      </c>
      <c r="EJ93" s="2">
        <v>1</v>
      </c>
      <c r="EK93" s="2">
        <v>3</v>
      </c>
      <c r="EL93" s="2">
        <v>7</v>
      </c>
      <c r="EM93" s="2" t="s">
        <v>0</v>
      </c>
      <c r="EN93" s="2">
        <v>3</v>
      </c>
      <c r="EO93" s="2">
        <v>2</v>
      </c>
      <c r="EP93" s="2" t="s">
        <v>0</v>
      </c>
      <c r="EQ93" s="2" t="s">
        <v>0</v>
      </c>
      <c r="ER93" s="2">
        <v>1</v>
      </c>
      <c r="ES93" s="2">
        <v>3</v>
      </c>
      <c r="ET93" s="2">
        <v>4</v>
      </c>
      <c r="EU93" s="2">
        <v>2</v>
      </c>
    </row>
    <row r="94" spans="1:151" x14ac:dyDescent="0.2">
      <c r="A94" s="27">
        <v>42430</v>
      </c>
      <c r="B94" s="27"/>
      <c r="C94" s="2">
        <v>72320</v>
      </c>
      <c r="D94" s="2">
        <v>31704</v>
      </c>
      <c r="E94" s="2">
        <v>6347</v>
      </c>
      <c r="F94" s="2">
        <v>3465</v>
      </c>
      <c r="G94" s="2">
        <v>4347</v>
      </c>
      <c r="H94" s="2">
        <v>4054</v>
      </c>
      <c r="I94" s="2">
        <v>4993</v>
      </c>
      <c r="J94" s="2">
        <v>2126</v>
      </c>
      <c r="K94" s="2">
        <v>2316</v>
      </c>
      <c r="L94" s="2">
        <v>1428</v>
      </c>
      <c r="M94" s="2">
        <v>1212</v>
      </c>
      <c r="N94" s="2">
        <v>1158</v>
      </c>
      <c r="O94" s="2">
        <v>850</v>
      </c>
      <c r="P94" s="2">
        <v>725</v>
      </c>
      <c r="Q94" s="2">
        <v>776</v>
      </c>
      <c r="R94" s="2">
        <v>681</v>
      </c>
      <c r="S94" s="2">
        <v>737</v>
      </c>
      <c r="T94" s="2">
        <v>431</v>
      </c>
      <c r="U94" s="2">
        <v>526</v>
      </c>
      <c r="V94" s="2">
        <v>355</v>
      </c>
      <c r="W94" s="2">
        <v>464</v>
      </c>
      <c r="X94" s="2">
        <v>944</v>
      </c>
      <c r="Y94" s="2">
        <v>335</v>
      </c>
      <c r="Z94" s="2">
        <v>784</v>
      </c>
      <c r="AA94" s="2">
        <v>388</v>
      </c>
      <c r="AB94" s="2">
        <v>223</v>
      </c>
      <c r="AC94" s="2">
        <v>596</v>
      </c>
      <c r="AD94" s="2">
        <v>256</v>
      </c>
      <c r="AE94" s="2">
        <v>218</v>
      </c>
      <c r="AF94" s="2">
        <v>262</v>
      </c>
      <c r="AG94" s="2">
        <v>247</v>
      </c>
      <c r="AH94" s="2">
        <v>562</v>
      </c>
      <c r="AI94" s="2">
        <v>146</v>
      </c>
      <c r="AJ94" s="2">
        <v>149</v>
      </c>
      <c r="AK94" s="2">
        <v>136</v>
      </c>
      <c r="AL94" s="2">
        <v>84</v>
      </c>
      <c r="AM94" s="2">
        <v>93</v>
      </c>
      <c r="AN94" s="2">
        <v>87</v>
      </c>
      <c r="AO94" s="2">
        <v>57</v>
      </c>
      <c r="AP94" s="2">
        <v>108</v>
      </c>
      <c r="AQ94" s="2">
        <v>23</v>
      </c>
      <c r="AR94" s="2">
        <v>52</v>
      </c>
      <c r="AS94" s="2">
        <v>66</v>
      </c>
      <c r="AT94" s="2">
        <v>90</v>
      </c>
      <c r="AU94" s="2">
        <v>123</v>
      </c>
      <c r="AV94" s="2">
        <v>157</v>
      </c>
      <c r="AW94" s="2">
        <v>161</v>
      </c>
      <c r="AX94" s="2">
        <v>107</v>
      </c>
      <c r="AY94" s="2">
        <v>70</v>
      </c>
      <c r="AZ94" s="2">
        <v>37</v>
      </c>
      <c r="BA94" s="2">
        <v>39</v>
      </c>
      <c r="BB94" s="2">
        <v>48</v>
      </c>
      <c r="BC94" s="2">
        <v>97</v>
      </c>
      <c r="BD94" s="2">
        <v>85</v>
      </c>
      <c r="BE94" s="2">
        <v>51</v>
      </c>
      <c r="BF94" s="2">
        <v>95</v>
      </c>
      <c r="BG94" s="2">
        <v>75</v>
      </c>
      <c r="BH94" s="2">
        <v>28</v>
      </c>
      <c r="BI94" s="2">
        <v>95</v>
      </c>
      <c r="BJ94" s="2">
        <v>47</v>
      </c>
      <c r="BK94" s="2">
        <v>51</v>
      </c>
      <c r="BL94" s="2">
        <v>15</v>
      </c>
      <c r="BM94" s="2">
        <v>22</v>
      </c>
      <c r="BN94" s="2">
        <v>37</v>
      </c>
      <c r="BO94" s="2">
        <v>44</v>
      </c>
      <c r="BP94" s="2">
        <v>24</v>
      </c>
      <c r="BQ94" s="2">
        <v>54</v>
      </c>
      <c r="BR94" s="2">
        <v>90</v>
      </c>
      <c r="BS94" s="2">
        <v>10</v>
      </c>
      <c r="BT94" s="2">
        <v>8</v>
      </c>
      <c r="BU94" s="2">
        <v>22</v>
      </c>
      <c r="BV94" s="2">
        <v>8</v>
      </c>
      <c r="BW94" s="2">
        <v>25</v>
      </c>
      <c r="BX94" s="2">
        <v>8</v>
      </c>
      <c r="BY94" s="2">
        <v>15</v>
      </c>
      <c r="BZ94" s="2">
        <v>6</v>
      </c>
      <c r="CA94" s="2">
        <v>10</v>
      </c>
      <c r="CB94" s="2">
        <v>20</v>
      </c>
      <c r="CC94" s="2">
        <v>16</v>
      </c>
      <c r="CD94" s="2">
        <v>21</v>
      </c>
      <c r="CE94" s="2">
        <v>13</v>
      </c>
      <c r="CF94" s="2">
        <v>11</v>
      </c>
      <c r="CG94" s="2">
        <v>17</v>
      </c>
      <c r="CH94" s="2">
        <v>15</v>
      </c>
      <c r="CI94" s="2">
        <v>12</v>
      </c>
      <c r="CJ94" s="2">
        <v>23</v>
      </c>
      <c r="CK94" s="2">
        <v>7</v>
      </c>
      <c r="CL94" s="2">
        <v>29</v>
      </c>
      <c r="CM94" s="2">
        <v>33</v>
      </c>
      <c r="CN94" s="2">
        <v>11</v>
      </c>
      <c r="CO94" s="2">
        <v>24</v>
      </c>
      <c r="CP94" s="2">
        <v>35</v>
      </c>
      <c r="CQ94" s="2">
        <v>17</v>
      </c>
      <c r="CR94" s="2">
        <v>4</v>
      </c>
      <c r="CS94" s="2">
        <v>31</v>
      </c>
      <c r="CT94" s="2">
        <v>14</v>
      </c>
      <c r="CU94" s="2">
        <v>19</v>
      </c>
      <c r="CV94" s="2">
        <v>8</v>
      </c>
      <c r="CW94" s="2">
        <v>11</v>
      </c>
      <c r="CX94" s="2">
        <v>29</v>
      </c>
      <c r="CY94" s="2">
        <v>1</v>
      </c>
      <c r="CZ94" s="2">
        <v>6</v>
      </c>
      <c r="DA94" s="2">
        <v>7</v>
      </c>
      <c r="DB94" s="2">
        <v>5</v>
      </c>
      <c r="DC94" s="2">
        <v>17</v>
      </c>
      <c r="DD94" s="2">
        <v>5</v>
      </c>
      <c r="DE94" s="2">
        <v>10</v>
      </c>
      <c r="DF94" s="2">
        <v>1</v>
      </c>
      <c r="DG94" s="2">
        <v>8</v>
      </c>
      <c r="DH94" s="2">
        <v>6</v>
      </c>
      <c r="DI94" s="2">
        <v>8</v>
      </c>
      <c r="DJ94" s="2">
        <v>3</v>
      </c>
      <c r="DK94" s="2">
        <v>3</v>
      </c>
      <c r="DL94" s="2">
        <v>4</v>
      </c>
      <c r="DM94" s="2">
        <v>12</v>
      </c>
      <c r="DN94" s="2">
        <v>1</v>
      </c>
      <c r="DO94" s="2">
        <v>10</v>
      </c>
      <c r="DP94" s="2">
        <v>7</v>
      </c>
      <c r="DQ94" s="2">
        <v>8</v>
      </c>
      <c r="DR94" s="2">
        <v>10</v>
      </c>
      <c r="DS94" s="2">
        <v>7</v>
      </c>
      <c r="DT94" s="2">
        <v>2</v>
      </c>
      <c r="DU94" s="2">
        <v>4</v>
      </c>
      <c r="DV94" s="2">
        <v>6</v>
      </c>
      <c r="DW94" s="2">
        <v>5</v>
      </c>
      <c r="DX94" s="2">
        <v>4</v>
      </c>
      <c r="DY94" s="2">
        <v>4</v>
      </c>
      <c r="DZ94" s="2">
        <v>7</v>
      </c>
      <c r="EA94" s="2">
        <v>1</v>
      </c>
      <c r="EB94" s="2">
        <v>5</v>
      </c>
      <c r="EC94" s="2">
        <v>5</v>
      </c>
      <c r="ED94" s="2" t="s">
        <v>0</v>
      </c>
      <c r="EE94" s="2">
        <v>2</v>
      </c>
      <c r="EF94" s="2">
        <v>2</v>
      </c>
      <c r="EG94" s="2">
        <v>1</v>
      </c>
      <c r="EH94" s="2">
        <v>3</v>
      </c>
      <c r="EI94" s="2">
        <v>3</v>
      </c>
      <c r="EJ94" s="2">
        <v>4</v>
      </c>
      <c r="EK94" s="2">
        <v>3</v>
      </c>
      <c r="EL94" s="2">
        <v>1</v>
      </c>
      <c r="EM94" s="2">
        <v>1</v>
      </c>
      <c r="EN94" s="2">
        <v>4</v>
      </c>
      <c r="EO94" s="2">
        <v>3</v>
      </c>
      <c r="EP94" s="2">
        <v>2</v>
      </c>
      <c r="EQ94" s="2">
        <v>2</v>
      </c>
      <c r="ER94" s="2">
        <v>3</v>
      </c>
      <c r="ES94" s="2">
        <v>4</v>
      </c>
      <c r="ET94" s="2">
        <v>4</v>
      </c>
      <c r="EU94" s="2">
        <v>1</v>
      </c>
    </row>
    <row r="95" spans="1:151" x14ac:dyDescent="0.2">
      <c r="A95" s="27">
        <v>42401</v>
      </c>
      <c r="B95" s="27"/>
      <c r="C95" s="2">
        <v>69215</v>
      </c>
      <c r="D95" s="2">
        <v>29815</v>
      </c>
      <c r="E95" s="2">
        <v>6528</v>
      </c>
      <c r="F95" s="2">
        <v>3284</v>
      </c>
      <c r="G95" s="2">
        <v>4088</v>
      </c>
      <c r="H95" s="2">
        <v>3892</v>
      </c>
      <c r="I95" s="2">
        <v>4589</v>
      </c>
      <c r="J95" s="2">
        <v>2003</v>
      </c>
      <c r="K95" s="2">
        <v>2423</v>
      </c>
      <c r="L95" s="2">
        <v>1381</v>
      </c>
      <c r="M95" s="2">
        <v>1217</v>
      </c>
      <c r="N95" s="2">
        <v>1132</v>
      </c>
      <c r="O95" s="2">
        <v>936</v>
      </c>
      <c r="P95" s="2">
        <v>693</v>
      </c>
      <c r="Q95" s="2">
        <v>715</v>
      </c>
      <c r="R95" s="2">
        <v>640</v>
      </c>
      <c r="S95" s="2">
        <v>717</v>
      </c>
      <c r="T95" s="2">
        <v>378</v>
      </c>
      <c r="U95" s="2">
        <v>465</v>
      </c>
      <c r="V95" s="2">
        <v>286</v>
      </c>
      <c r="W95" s="2">
        <v>499</v>
      </c>
      <c r="X95" s="2">
        <v>911</v>
      </c>
      <c r="Y95" s="2">
        <v>355</v>
      </c>
      <c r="Z95" s="2">
        <v>811</v>
      </c>
      <c r="AA95" s="2">
        <v>399</v>
      </c>
      <c r="AB95" s="2">
        <v>195</v>
      </c>
      <c r="AC95" s="2">
        <v>635</v>
      </c>
      <c r="AD95" s="2">
        <v>254</v>
      </c>
      <c r="AE95" s="2">
        <v>235</v>
      </c>
      <c r="AF95" s="2">
        <v>250</v>
      </c>
      <c r="AG95" s="2">
        <v>278</v>
      </c>
      <c r="AH95" s="2">
        <v>498</v>
      </c>
      <c r="AI95" s="2">
        <v>124</v>
      </c>
      <c r="AJ95" s="2">
        <v>134</v>
      </c>
      <c r="AK95" s="2">
        <v>123</v>
      </c>
      <c r="AL95" s="2">
        <v>85</v>
      </c>
      <c r="AM95" s="2">
        <v>101</v>
      </c>
      <c r="AN95" s="2">
        <v>76</v>
      </c>
      <c r="AO95" s="2">
        <v>98</v>
      </c>
      <c r="AP95" s="2">
        <v>124</v>
      </c>
      <c r="AQ95" s="2">
        <v>35</v>
      </c>
      <c r="AR95" s="2">
        <v>47</v>
      </c>
      <c r="AS95" s="2">
        <v>70</v>
      </c>
      <c r="AT95" s="2">
        <v>81</v>
      </c>
      <c r="AU95" s="2">
        <v>142</v>
      </c>
      <c r="AV95" s="2">
        <v>166</v>
      </c>
      <c r="AW95" s="2">
        <v>172</v>
      </c>
      <c r="AX95" s="2">
        <v>69</v>
      </c>
      <c r="AY95" s="2">
        <v>77</v>
      </c>
      <c r="AZ95" s="2">
        <v>34</v>
      </c>
      <c r="BA95" s="2">
        <v>37</v>
      </c>
      <c r="BB95" s="2">
        <v>37</v>
      </c>
      <c r="BC95" s="2">
        <v>76</v>
      </c>
      <c r="BD95" s="2">
        <v>74</v>
      </c>
      <c r="BE95" s="2">
        <v>39</v>
      </c>
      <c r="BF95" s="2">
        <v>106</v>
      </c>
      <c r="BG95" s="2">
        <v>70</v>
      </c>
      <c r="BH95" s="2">
        <v>29</v>
      </c>
      <c r="BI95" s="2">
        <v>90</v>
      </c>
      <c r="BJ95" s="2">
        <v>46</v>
      </c>
      <c r="BK95" s="2">
        <v>45</v>
      </c>
      <c r="BL95" s="2">
        <v>14</v>
      </c>
      <c r="BM95" s="2">
        <v>11</v>
      </c>
      <c r="BN95" s="2">
        <v>46</v>
      </c>
      <c r="BO95" s="2">
        <v>41</v>
      </c>
      <c r="BP95" s="2">
        <v>16</v>
      </c>
      <c r="BQ95" s="2">
        <v>58</v>
      </c>
      <c r="BR95" s="2">
        <v>31</v>
      </c>
      <c r="BS95" s="2">
        <v>15</v>
      </c>
      <c r="BT95" s="2">
        <v>16</v>
      </c>
      <c r="BU95" s="2">
        <v>19</v>
      </c>
      <c r="BV95" s="2">
        <v>11</v>
      </c>
      <c r="BW95" s="2">
        <v>23</v>
      </c>
      <c r="BX95" s="2">
        <v>13</v>
      </c>
      <c r="BY95" s="2">
        <v>15</v>
      </c>
      <c r="BZ95" s="2">
        <v>4</v>
      </c>
      <c r="CA95" s="2">
        <v>17</v>
      </c>
      <c r="CB95" s="2">
        <v>20</v>
      </c>
      <c r="CC95" s="2">
        <v>13</v>
      </c>
      <c r="CD95" s="2">
        <v>27</v>
      </c>
      <c r="CE95" s="2">
        <v>15</v>
      </c>
      <c r="CF95" s="2">
        <v>10</v>
      </c>
      <c r="CG95" s="2">
        <v>19</v>
      </c>
      <c r="CH95" s="2">
        <v>15</v>
      </c>
      <c r="CI95" s="2">
        <v>18</v>
      </c>
      <c r="CJ95" s="2">
        <v>17</v>
      </c>
      <c r="CK95" s="2">
        <v>14</v>
      </c>
      <c r="CL95" s="2">
        <v>25</v>
      </c>
      <c r="CM95" s="2">
        <v>33</v>
      </c>
      <c r="CN95" s="2">
        <v>14</v>
      </c>
      <c r="CO95" s="2">
        <v>31</v>
      </c>
      <c r="CP95" s="2">
        <v>25</v>
      </c>
      <c r="CQ95" s="2">
        <v>15</v>
      </c>
      <c r="CR95" s="2">
        <v>4</v>
      </c>
      <c r="CS95" s="2">
        <v>25</v>
      </c>
      <c r="CT95" s="2">
        <v>7</v>
      </c>
      <c r="CU95" s="2">
        <v>15</v>
      </c>
      <c r="CV95" s="2">
        <v>7</v>
      </c>
      <c r="CW95" s="2">
        <v>10</v>
      </c>
      <c r="CX95" s="2">
        <v>28</v>
      </c>
      <c r="CY95" s="2">
        <v>3</v>
      </c>
      <c r="CZ95" s="2">
        <v>9</v>
      </c>
      <c r="DA95" s="2">
        <v>9</v>
      </c>
      <c r="DB95" s="2">
        <v>8</v>
      </c>
      <c r="DC95" s="2">
        <v>19</v>
      </c>
      <c r="DD95" s="2">
        <v>6</v>
      </c>
      <c r="DE95" s="2">
        <v>11</v>
      </c>
      <c r="DF95" s="2">
        <v>2</v>
      </c>
      <c r="DG95" s="2">
        <v>10</v>
      </c>
      <c r="DH95" s="2">
        <v>5</v>
      </c>
      <c r="DI95" s="2">
        <v>12</v>
      </c>
      <c r="DJ95" s="2">
        <v>1</v>
      </c>
      <c r="DK95" s="2">
        <v>5</v>
      </c>
      <c r="DL95" s="2">
        <v>2</v>
      </c>
      <c r="DM95" s="2">
        <v>11</v>
      </c>
      <c r="DN95" s="2">
        <v>1</v>
      </c>
      <c r="DO95" s="2">
        <v>8</v>
      </c>
      <c r="DP95" s="2">
        <v>6</v>
      </c>
      <c r="DQ95" s="2">
        <v>10</v>
      </c>
      <c r="DR95" s="2">
        <v>6</v>
      </c>
      <c r="DS95" s="2">
        <v>8</v>
      </c>
      <c r="DT95" s="2">
        <v>3</v>
      </c>
      <c r="DU95" s="2">
        <v>1</v>
      </c>
      <c r="DV95" s="2">
        <v>9</v>
      </c>
      <c r="DW95" s="2">
        <v>6</v>
      </c>
      <c r="DX95" s="2">
        <v>5</v>
      </c>
      <c r="DY95" s="2">
        <v>6</v>
      </c>
      <c r="DZ95" s="2">
        <v>8</v>
      </c>
      <c r="EA95" s="2">
        <v>1</v>
      </c>
      <c r="EB95" s="2">
        <v>6</v>
      </c>
      <c r="EC95" s="2">
        <v>7</v>
      </c>
      <c r="ED95" s="2">
        <v>1</v>
      </c>
      <c r="EE95" s="2">
        <v>3</v>
      </c>
      <c r="EF95" s="2">
        <v>2</v>
      </c>
      <c r="EG95" s="2">
        <v>6</v>
      </c>
      <c r="EH95" s="2">
        <v>2</v>
      </c>
      <c r="EI95" s="2">
        <v>1</v>
      </c>
      <c r="EJ95" s="2">
        <v>4</v>
      </c>
      <c r="EK95" s="2">
        <v>2</v>
      </c>
      <c r="EL95" s="2">
        <v>3</v>
      </c>
      <c r="EM95" s="2">
        <v>1</v>
      </c>
      <c r="EN95" s="2">
        <v>4</v>
      </c>
      <c r="EO95" s="2">
        <v>3</v>
      </c>
      <c r="EP95" s="2">
        <v>2</v>
      </c>
      <c r="EQ95" s="2">
        <v>1</v>
      </c>
      <c r="ER95" s="2" t="s">
        <v>0</v>
      </c>
      <c r="ES95" s="2">
        <v>3</v>
      </c>
      <c r="ET95" s="2">
        <v>4</v>
      </c>
      <c r="EU95" s="2">
        <v>3</v>
      </c>
    </row>
    <row r="96" spans="1:151" x14ac:dyDescent="0.2">
      <c r="A96" s="27">
        <v>42370</v>
      </c>
      <c r="B96" s="27"/>
      <c r="C96" s="2">
        <v>73356</v>
      </c>
      <c r="D96" s="2">
        <v>31019</v>
      </c>
      <c r="E96" s="2">
        <v>6919</v>
      </c>
      <c r="F96" s="2">
        <v>3516</v>
      </c>
      <c r="G96" s="2">
        <v>4249</v>
      </c>
      <c r="H96" s="2">
        <v>4216</v>
      </c>
      <c r="I96" s="2">
        <v>4758</v>
      </c>
      <c r="J96" s="2">
        <v>2187</v>
      </c>
      <c r="K96" s="2">
        <v>2638</v>
      </c>
      <c r="L96" s="2">
        <v>1512</v>
      </c>
      <c r="M96" s="2">
        <v>1362</v>
      </c>
      <c r="N96" s="2">
        <v>1349</v>
      </c>
      <c r="O96" s="2">
        <v>1063</v>
      </c>
      <c r="P96" s="2">
        <v>771</v>
      </c>
      <c r="Q96" s="2">
        <v>771</v>
      </c>
      <c r="R96" s="2">
        <v>667</v>
      </c>
      <c r="S96" s="2">
        <v>774</v>
      </c>
      <c r="T96" s="2">
        <v>440</v>
      </c>
      <c r="U96" s="2">
        <v>515</v>
      </c>
      <c r="V96" s="2">
        <v>301</v>
      </c>
      <c r="W96" s="2">
        <v>534</v>
      </c>
      <c r="X96" s="2">
        <v>1001</v>
      </c>
      <c r="Y96" s="2">
        <v>342</v>
      </c>
      <c r="Z96" s="2">
        <v>838</v>
      </c>
      <c r="AA96" s="2">
        <v>418</v>
      </c>
      <c r="AB96" s="2">
        <v>221</v>
      </c>
      <c r="AC96" s="2">
        <v>773</v>
      </c>
      <c r="AD96" s="2">
        <v>267</v>
      </c>
      <c r="AE96" s="2">
        <v>246</v>
      </c>
      <c r="AF96" s="2">
        <v>317</v>
      </c>
      <c r="AG96" s="2">
        <v>254</v>
      </c>
      <c r="AH96" s="2">
        <v>618</v>
      </c>
      <c r="AI96" s="2">
        <v>135</v>
      </c>
      <c r="AJ96" s="2">
        <v>182</v>
      </c>
      <c r="AK96" s="2">
        <v>141</v>
      </c>
      <c r="AL96" s="2">
        <v>90</v>
      </c>
      <c r="AM96" s="2">
        <v>97</v>
      </c>
      <c r="AN96" s="2">
        <v>85</v>
      </c>
      <c r="AO96" s="2">
        <v>57</v>
      </c>
      <c r="AP96" s="2">
        <v>121</v>
      </c>
      <c r="AQ96" s="2">
        <v>25</v>
      </c>
      <c r="AR96" s="2">
        <v>55</v>
      </c>
      <c r="AS96" s="2">
        <v>77</v>
      </c>
      <c r="AT96" s="2">
        <v>92</v>
      </c>
      <c r="AU96" s="2">
        <v>161</v>
      </c>
      <c r="AV96" s="2">
        <v>251</v>
      </c>
      <c r="AW96" s="2">
        <v>167</v>
      </c>
      <c r="AX96" s="2">
        <v>66</v>
      </c>
      <c r="AY96" s="2">
        <v>87</v>
      </c>
      <c r="AZ96" s="2">
        <v>31</v>
      </c>
      <c r="BA96" s="2">
        <v>36</v>
      </c>
      <c r="BB96" s="2">
        <v>36</v>
      </c>
      <c r="BC96" s="2">
        <v>89</v>
      </c>
      <c r="BD96" s="2">
        <v>93</v>
      </c>
      <c r="BE96" s="2">
        <v>38</v>
      </c>
      <c r="BF96" s="2">
        <v>111</v>
      </c>
      <c r="BG96" s="2">
        <v>62</v>
      </c>
      <c r="BH96" s="2">
        <v>32</v>
      </c>
      <c r="BI96" s="2">
        <v>97</v>
      </c>
      <c r="BJ96" s="2">
        <v>61</v>
      </c>
      <c r="BK96" s="2">
        <v>48</v>
      </c>
      <c r="BL96" s="2">
        <v>11</v>
      </c>
      <c r="BM96" s="2">
        <v>19</v>
      </c>
      <c r="BN96" s="2">
        <v>31</v>
      </c>
      <c r="BO96" s="2">
        <v>51</v>
      </c>
      <c r="BP96" s="2">
        <v>16</v>
      </c>
      <c r="BQ96" s="2">
        <v>69</v>
      </c>
      <c r="BR96" s="2">
        <v>22</v>
      </c>
      <c r="BS96" s="2">
        <v>9</v>
      </c>
      <c r="BT96" s="2">
        <v>15</v>
      </c>
      <c r="BU96" s="2">
        <v>29</v>
      </c>
      <c r="BV96" s="2">
        <v>8</v>
      </c>
      <c r="BW96" s="2">
        <v>30</v>
      </c>
      <c r="BX96" s="2">
        <v>16</v>
      </c>
      <c r="BY96" s="2">
        <v>11</v>
      </c>
      <c r="BZ96" s="2">
        <v>5</v>
      </c>
      <c r="CA96" s="2">
        <v>19</v>
      </c>
      <c r="CB96" s="2">
        <v>21</v>
      </c>
      <c r="CC96" s="2">
        <v>20</v>
      </c>
      <c r="CD96" s="2">
        <v>23</v>
      </c>
      <c r="CE96" s="2">
        <v>13</v>
      </c>
      <c r="CF96" s="2">
        <v>9</v>
      </c>
      <c r="CG96" s="2">
        <v>17</v>
      </c>
      <c r="CH96" s="2">
        <v>10</v>
      </c>
      <c r="CI96" s="2">
        <v>12</v>
      </c>
      <c r="CJ96" s="2">
        <v>18</v>
      </c>
      <c r="CK96" s="2">
        <v>10</v>
      </c>
      <c r="CL96" s="2">
        <v>26</v>
      </c>
      <c r="CM96" s="2">
        <v>28</v>
      </c>
      <c r="CN96" s="2">
        <v>18</v>
      </c>
      <c r="CO96" s="2">
        <v>48</v>
      </c>
      <c r="CP96" s="2">
        <v>25</v>
      </c>
      <c r="CQ96" s="2">
        <v>18</v>
      </c>
      <c r="CR96" s="2">
        <v>9</v>
      </c>
      <c r="CS96" s="2">
        <v>30</v>
      </c>
      <c r="CT96" s="2">
        <v>7</v>
      </c>
      <c r="CU96" s="2">
        <v>12</v>
      </c>
      <c r="CV96" s="2">
        <v>9</v>
      </c>
      <c r="CW96" s="2">
        <v>6</v>
      </c>
      <c r="CX96" s="2">
        <v>29</v>
      </c>
      <c r="CY96" s="2">
        <v>4</v>
      </c>
      <c r="CZ96" s="2">
        <v>13</v>
      </c>
      <c r="DA96" s="2">
        <v>9</v>
      </c>
      <c r="DB96" s="2">
        <v>5</v>
      </c>
      <c r="DC96" s="2">
        <v>16</v>
      </c>
      <c r="DD96" s="2">
        <v>8</v>
      </c>
      <c r="DE96" s="2">
        <v>7</v>
      </c>
      <c r="DF96" s="2">
        <v>2</v>
      </c>
      <c r="DG96" s="2">
        <v>3</v>
      </c>
      <c r="DH96" s="2">
        <v>3</v>
      </c>
      <c r="DI96" s="2">
        <v>9</v>
      </c>
      <c r="DJ96" s="2">
        <v>2</v>
      </c>
      <c r="DK96" s="2">
        <v>3</v>
      </c>
      <c r="DL96" s="2">
        <v>4</v>
      </c>
      <c r="DM96" s="2">
        <v>15</v>
      </c>
      <c r="DN96" s="2">
        <v>2</v>
      </c>
      <c r="DO96" s="2">
        <v>5</v>
      </c>
      <c r="DP96" s="2">
        <v>5</v>
      </c>
      <c r="DQ96" s="2">
        <v>11</v>
      </c>
      <c r="DR96" s="2">
        <v>13</v>
      </c>
      <c r="DS96" s="2">
        <v>6</v>
      </c>
      <c r="DT96" s="2">
        <v>5</v>
      </c>
      <c r="DU96" s="2">
        <v>2</v>
      </c>
      <c r="DV96" s="2">
        <v>6</v>
      </c>
      <c r="DW96" s="2">
        <v>5</v>
      </c>
      <c r="DX96" s="2">
        <v>5</v>
      </c>
      <c r="DY96" s="2">
        <v>4</v>
      </c>
      <c r="DZ96" s="2">
        <v>8</v>
      </c>
      <c r="EA96" s="2">
        <v>3</v>
      </c>
      <c r="EB96" s="2">
        <v>9</v>
      </c>
      <c r="EC96" s="2">
        <v>7</v>
      </c>
      <c r="ED96" s="2">
        <v>1</v>
      </c>
      <c r="EE96" s="2">
        <v>6</v>
      </c>
      <c r="EF96" s="2">
        <v>3</v>
      </c>
      <c r="EG96" s="2">
        <v>5</v>
      </c>
      <c r="EH96" s="2">
        <v>2</v>
      </c>
      <c r="EI96" s="2">
        <v>2</v>
      </c>
      <c r="EJ96" s="2">
        <v>6</v>
      </c>
      <c r="EK96" s="2">
        <v>1</v>
      </c>
      <c r="EL96" s="2">
        <v>4</v>
      </c>
      <c r="EM96" s="2" t="s">
        <v>0</v>
      </c>
      <c r="EN96" s="2">
        <v>6</v>
      </c>
      <c r="EO96" s="2" t="s">
        <v>0</v>
      </c>
      <c r="EP96" s="2">
        <v>4</v>
      </c>
      <c r="EQ96" s="2">
        <v>2</v>
      </c>
      <c r="ER96" s="2">
        <v>1</v>
      </c>
      <c r="ES96" s="2">
        <v>2</v>
      </c>
      <c r="ET96" s="2">
        <v>7</v>
      </c>
      <c r="EU96" s="2">
        <v>3</v>
      </c>
    </row>
    <row r="98" spans="1:151" x14ac:dyDescent="0.2">
      <c r="A98" s="27">
        <v>42339</v>
      </c>
      <c r="B98" s="27"/>
      <c r="C98" s="2">
        <v>67805</v>
      </c>
      <c r="D98" s="2">
        <v>29362</v>
      </c>
      <c r="E98" s="2">
        <v>6003</v>
      </c>
      <c r="F98" s="2">
        <v>3203</v>
      </c>
      <c r="G98" s="2">
        <v>4074</v>
      </c>
      <c r="H98" s="2">
        <v>4018</v>
      </c>
      <c r="I98" s="2">
        <v>4314</v>
      </c>
      <c r="J98" s="2">
        <v>1989</v>
      </c>
      <c r="K98" s="2">
        <v>2221</v>
      </c>
      <c r="L98" s="2">
        <v>1424</v>
      </c>
      <c r="M98" s="2">
        <v>1204</v>
      </c>
      <c r="N98" s="2">
        <v>1197</v>
      </c>
      <c r="O98" s="2">
        <v>933</v>
      </c>
      <c r="P98" s="2">
        <v>661</v>
      </c>
      <c r="Q98" s="2">
        <v>696</v>
      </c>
      <c r="R98" s="2">
        <v>627</v>
      </c>
      <c r="S98" s="2">
        <v>697</v>
      </c>
      <c r="T98" s="2">
        <v>415</v>
      </c>
      <c r="U98" s="2">
        <v>461</v>
      </c>
      <c r="V98" s="2">
        <v>316</v>
      </c>
      <c r="W98" s="2">
        <v>461</v>
      </c>
      <c r="X98" s="2">
        <v>908</v>
      </c>
      <c r="Y98" s="2">
        <v>313</v>
      </c>
      <c r="Z98" s="2">
        <v>782</v>
      </c>
      <c r="AA98" s="2">
        <v>361</v>
      </c>
      <c r="AB98" s="2">
        <v>196</v>
      </c>
      <c r="AC98" s="2">
        <v>616</v>
      </c>
      <c r="AD98" s="2">
        <v>262</v>
      </c>
      <c r="AE98" s="2">
        <v>227</v>
      </c>
      <c r="AF98" s="2">
        <v>424</v>
      </c>
      <c r="AG98" s="2">
        <v>211</v>
      </c>
      <c r="AH98" s="2">
        <v>498</v>
      </c>
      <c r="AI98" s="2">
        <v>146</v>
      </c>
      <c r="AJ98" s="2">
        <v>132</v>
      </c>
      <c r="AK98" s="2">
        <v>109</v>
      </c>
      <c r="AL98" s="2">
        <v>73</v>
      </c>
      <c r="AM98" s="2">
        <v>115</v>
      </c>
      <c r="AN98" s="2">
        <v>84</v>
      </c>
      <c r="AO98" s="2">
        <v>38</v>
      </c>
      <c r="AP98" s="2">
        <v>138</v>
      </c>
      <c r="AQ98" s="2">
        <v>25</v>
      </c>
      <c r="AR98" s="2">
        <v>50</v>
      </c>
      <c r="AS98" s="2">
        <v>54</v>
      </c>
      <c r="AT98" s="2">
        <v>101</v>
      </c>
      <c r="AU98" s="2">
        <v>189</v>
      </c>
      <c r="AV98" s="2">
        <v>195</v>
      </c>
      <c r="AW98" s="2">
        <v>138</v>
      </c>
      <c r="AX98" s="2">
        <v>99</v>
      </c>
      <c r="AY98" s="2">
        <v>91</v>
      </c>
      <c r="AZ98" s="2">
        <v>30</v>
      </c>
      <c r="BA98" s="2">
        <v>31</v>
      </c>
      <c r="BB98" s="2">
        <v>45</v>
      </c>
      <c r="BC98" s="2">
        <v>74</v>
      </c>
      <c r="BD98" s="2">
        <v>66</v>
      </c>
      <c r="BE98" s="2">
        <v>35</v>
      </c>
      <c r="BF98" s="2">
        <v>103</v>
      </c>
      <c r="BG98" s="2">
        <v>61</v>
      </c>
      <c r="BH98" s="2">
        <v>44</v>
      </c>
      <c r="BI98" s="2">
        <v>98</v>
      </c>
      <c r="BJ98" s="2">
        <v>50</v>
      </c>
      <c r="BK98" s="2">
        <v>54</v>
      </c>
      <c r="BL98" s="2">
        <v>11</v>
      </c>
      <c r="BM98" s="2">
        <v>23</v>
      </c>
      <c r="BN98" s="2">
        <v>19</v>
      </c>
      <c r="BO98" s="2">
        <v>46</v>
      </c>
      <c r="BP98" s="2">
        <v>15</v>
      </c>
      <c r="BQ98" s="2">
        <v>77</v>
      </c>
      <c r="BR98" s="2">
        <v>19</v>
      </c>
      <c r="BS98" s="2">
        <v>8</v>
      </c>
      <c r="BT98" s="2">
        <v>16</v>
      </c>
      <c r="BU98" s="2">
        <v>19</v>
      </c>
      <c r="BV98" s="2">
        <v>6</v>
      </c>
      <c r="BW98" s="2">
        <v>18</v>
      </c>
      <c r="BX98" s="2">
        <v>16</v>
      </c>
      <c r="BY98" s="2">
        <v>17</v>
      </c>
      <c r="BZ98" s="2">
        <v>3</v>
      </c>
      <c r="CA98" s="2">
        <v>10</v>
      </c>
      <c r="CB98" s="2">
        <v>16</v>
      </c>
      <c r="CC98" s="2">
        <v>17</v>
      </c>
      <c r="CD98" s="2">
        <v>22</v>
      </c>
      <c r="CE98" s="2">
        <v>15</v>
      </c>
      <c r="CF98" s="2">
        <v>8</v>
      </c>
      <c r="CG98" s="2">
        <v>12</v>
      </c>
      <c r="CH98" s="2">
        <v>11</v>
      </c>
      <c r="CI98" s="2">
        <v>14</v>
      </c>
      <c r="CJ98" s="2">
        <v>15</v>
      </c>
      <c r="CK98" s="2">
        <v>18</v>
      </c>
      <c r="CL98" s="2">
        <v>17</v>
      </c>
      <c r="CM98" s="2">
        <v>21</v>
      </c>
      <c r="CN98" s="2">
        <v>10</v>
      </c>
      <c r="CO98" s="2">
        <v>34</v>
      </c>
      <c r="CP98" s="2">
        <v>22</v>
      </c>
      <c r="CQ98" s="2">
        <v>21</v>
      </c>
      <c r="CR98" s="2">
        <v>8</v>
      </c>
      <c r="CS98" s="2">
        <v>20</v>
      </c>
      <c r="CT98" s="2">
        <v>4</v>
      </c>
      <c r="CU98" s="2">
        <v>16</v>
      </c>
      <c r="CV98" s="2">
        <v>6</v>
      </c>
      <c r="CW98" s="2">
        <v>14</v>
      </c>
      <c r="CX98" s="2">
        <v>18</v>
      </c>
      <c r="CY98" s="2">
        <v>5</v>
      </c>
      <c r="CZ98" s="2">
        <v>3</v>
      </c>
      <c r="DA98" s="2">
        <v>13</v>
      </c>
      <c r="DB98" s="2">
        <v>5</v>
      </c>
      <c r="DC98" s="2">
        <v>16</v>
      </c>
      <c r="DD98" s="2">
        <v>5</v>
      </c>
      <c r="DE98" s="2">
        <v>6</v>
      </c>
      <c r="DF98" s="2">
        <v>3</v>
      </c>
      <c r="DG98" s="2">
        <v>5</v>
      </c>
      <c r="DH98" s="2">
        <v>5</v>
      </c>
      <c r="DI98" s="2">
        <v>10</v>
      </c>
      <c r="DJ98" s="2">
        <v>1</v>
      </c>
      <c r="DK98" s="2">
        <v>5</v>
      </c>
      <c r="DL98" s="2" t="s">
        <v>0</v>
      </c>
      <c r="DM98" s="2">
        <v>8</v>
      </c>
      <c r="DN98" s="2">
        <v>2</v>
      </c>
      <c r="DO98" s="2">
        <v>9</v>
      </c>
      <c r="DP98" s="2">
        <v>2</v>
      </c>
      <c r="DQ98" s="2">
        <v>12</v>
      </c>
      <c r="DR98" s="2">
        <v>8</v>
      </c>
      <c r="DS98" s="2">
        <v>9</v>
      </c>
      <c r="DT98" s="2">
        <v>2</v>
      </c>
      <c r="DU98" s="2">
        <v>2</v>
      </c>
      <c r="DV98" s="2">
        <v>4</v>
      </c>
      <c r="DW98" s="2">
        <v>9</v>
      </c>
      <c r="DX98" s="2">
        <v>6</v>
      </c>
      <c r="DY98" s="2">
        <v>6</v>
      </c>
      <c r="DZ98" s="2">
        <v>9</v>
      </c>
      <c r="EA98" s="2">
        <v>4</v>
      </c>
      <c r="EB98" s="2">
        <v>5</v>
      </c>
      <c r="EC98" s="2">
        <v>5</v>
      </c>
      <c r="ED98" s="2">
        <v>1</v>
      </c>
      <c r="EE98" s="2">
        <v>7</v>
      </c>
      <c r="EF98" s="2">
        <v>2</v>
      </c>
      <c r="EG98" s="2">
        <v>6</v>
      </c>
      <c r="EH98" s="2">
        <v>3</v>
      </c>
      <c r="EI98" s="2">
        <v>1</v>
      </c>
      <c r="EJ98" s="2">
        <v>2</v>
      </c>
      <c r="EK98" s="2">
        <v>1</v>
      </c>
      <c r="EL98" s="2">
        <v>3</v>
      </c>
      <c r="EM98" s="2">
        <v>1</v>
      </c>
      <c r="EN98" s="2">
        <v>3</v>
      </c>
      <c r="EO98" s="2">
        <v>3</v>
      </c>
      <c r="EP98" s="2">
        <v>2</v>
      </c>
      <c r="EQ98" s="2">
        <v>2</v>
      </c>
      <c r="ER98" s="2">
        <v>1</v>
      </c>
      <c r="ES98" s="2">
        <v>3</v>
      </c>
      <c r="ET98" s="2">
        <v>4</v>
      </c>
      <c r="EU98" s="2">
        <v>3</v>
      </c>
    </row>
    <row r="99" spans="1:151" x14ac:dyDescent="0.2">
      <c r="A99" s="27">
        <v>42309</v>
      </c>
      <c r="B99" s="27"/>
      <c r="C99" s="2">
        <v>69091</v>
      </c>
      <c r="D99" s="2">
        <v>30544</v>
      </c>
      <c r="E99" s="2">
        <v>6175</v>
      </c>
      <c r="F99" s="2">
        <v>3339</v>
      </c>
      <c r="G99" s="2">
        <v>4182</v>
      </c>
      <c r="H99" s="2">
        <v>4223</v>
      </c>
      <c r="I99" s="2">
        <v>4345</v>
      </c>
      <c r="J99" s="2">
        <v>1967</v>
      </c>
      <c r="K99" s="2">
        <v>2256</v>
      </c>
      <c r="L99" s="2">
        <v>1344</v>
      </c>
      <c r="M99" s="2">
        <v>1222</v>
      </c>
      <c r="N99" s="2">
        <v>1169</v>
      </c>
      <c r="O99" s="2">
        <v>873</v>
      </c>
      <c r="P99" s="2">
        <v>714</v>
      </c>
      <c r="Q99" s="2">
        <v>672</v>
      </c>
      <c r="R99" s="2">
        <v>640</v>
      </c>
      <c r="S99" s="2">
        <v>669</v>
      </c>
      <c r="T99" s="2">
        <v>395</v>
      </c>
      <c r="U99" s="2">
        <v>442</v>
      </c>
      <c r="V99" s="2">
        <v>287</v>
      </c>
      <c r="W99" s="2">
        <v>551</v>
      </c>
      <c r="X99" s="2">
        <v>825</v>
      </c>
      <c r="Y99" s="2">
        <v>321</v>
      </c>
      <c r="Z99" s="2">
        <v>720</v>
      </c>
      <c r="AA99" s="2">
        <v>388</v>
      </c>
      <c r="AB99" s="2">
        <v>198</v>
      </c>
      <c r="AC99" s="2">
        <v>555</v>
      </c>
      <c r="AD99" s="2">
        <v>273</v>
      </c>
      <c r="AE99" s="2">
        <v>203</v>
      </c>
      <c r="AF99" s="2">
        <v>282</v>
      </c>
      <c r="AG99" s="2">
        <v>311</v>
      </c>
      <c r="AH99" s="2">
        <v>511</v>
      </c>
      <c r="AI99" s="2">
        <v>119</v>
      </c>
      <c r="AJ99" s="2">
        <v>129</v>
      </c>
      <c r="AK99" s="2">
        <v>126</v>
      </c>
      <c r="AL99" s="2">
        <v>78</v>
      </c>
      <c r="AM99" s="2">
        <v>88</v>
      </c>
      <c r="AN99" s="2">
        <v>81</v>
      </c>
      <c r="AO99" s="2">
        <v>61</v>
      </c>
      <c r="AP99" s="2">
        <v>97</v>
      </c>
      <c r="AQ99" s="2">
        <v>15</v>
      </c>
      <c r="AR99" s="2">
        <v>47</v>
      </c>
      <c r="AS99" s="2">
        <v>58</v>
      </c>
      <c r="AT99" s="2">
        <v>95</v>
      </c>
      <c r="AU99" s="2">
        <v>132</v>
      </c>
      <c r="AV99" s="2">
        <v>193</v>
      </c>
      <c r="AW99" s="2">
        <v>146</v>
      </c>
      <c r="AX99" s="2">
        <v>58</v>
      </c>
      <c r="AY99" s="2">
        <v>137</v>
      </c>
      <c r="AZ99" s="2">
        <v>23</v>
      </c>
      <c r="BA99" s="2">
        <v>27</v>
      </c>
      <c r="BB99" s="2">
        <v>56</v>
      </c>
      <c r="BC99" s="2">
        <v>85</v>
      </c>
      <c r="BD99" s="2">
        <v>76</v>
      </c>
      <c r="BE99" s="2">
        <v>38</v>
      </c>
      <c r="BF99" s="2">
        <v>115</v>
      </c>
      <c r="BG99" s="2">
        <v>50</v>
      </c>
      <c r="BH99" s="2">
        <v>22</v>
      </c>
      <c r="BI99" s="2">
        <v>73</v>
      </c>
      <c r="BJ99" s="2">
        <v>43</v>
      </c>
      <c r="BK99" s="2">
        <v>25</v>
      </c>
      <c r="BL99" s="2">
        <v>9</v>
      </c>
      <c r="BM99" s="2">
        <v>22</v>
      </c>
      <c r="BN99" s="2">
        <v>24</v>
      </c>
      <c r="BO99" s="2">
        <v>42</v>
      </c>
      <c r="BP99" s="2">
        <v>18</v>
      </c>
      <c r="BQ99" s="2">
        <v>59</v>
      </c>
      <c r="BR99" s="2">
        <v>21</v>
      </c>
      <c r="BS99" s="2">
        <v>16</v>
      </c>
      <c r="BT99" s="2">
        <v>18</v>
      </c>
      <c r="BU99" s="2">
        <v>25</v>
      </c>
      <c r="BV99" s="2">
        <v>8</v>
      </c>
      <c r="BW99" s="2">
        <v>22</v>
      </c>
      <c r="BX99" s="2">
        <v>12</v>
      </c>
      <c r="BY99" s="2">
        <v>18</v>
      </c>
      <c r="BZ99" s="2">
        <v>2</v>
      </c>
      <c r="CA99" s="2">
        <v>10</v>
      </c>
      <c r="CB99" s="2">
        <v>19</v>
      </c>
      <c r="CC99" s="2">
        <v>12</v>
      </c>
      <c r="CD99" s="2">
        <v>19</v>
      </c>
      <c r="CE99" s="2">
        <v>11</v>
      </c>
      <c r="CF99" s="2">
        <v>8</v>
      </c>
      <c r="CG99" s="2">
        <v>15</v>
      </c>
      <c r="CH99" s="2">
        <v>19</v>
      </c>
      <c r="CI99" s="2">
        <v>16</v>
      </c>
      <c r="CJ99" s="2">
        <v>14</v>
      </c>
      <c r="CK99" s="2">
        <v>13</v>
      </c>
      <c r="CL99" s="2">
        <v>29</v>
      </c>
      <c r="CM99" s="2">
        <v>30</v>
      </c>
      <c r="CN99" s="2">
        <v>11</v>
      </c>
      <c r="CO99" s="2">
        <v>63</v>
      </c>
      <c r="CP99" s="2">
        <v>22</v>
      </c>
      <c r="CQ99" s="2">
        <v>22</v>
      </c>
      <c r="CR99" s="2">
        <v>5</v>
      </c>
      <c r="CS99" s="2">
        <v>18</v>
      </c>
      <c r="CT99" s="2">
        <v>7</v>
      </c>
      <c r="CU99" s="2">
        <v>10</v>
      </c>
      <c r="CV99" s="2">
        <v>8</v>
      </c>
      <c r="CW99" s="2">
        <v>7</v>
      </c>
      <c r="CX99" s="2">
        <v>10</v>
      </c>
      <c r="CY99" s="2">
        <v>2</v>
      </c>
      <c r="CZ99" s="2">
        <v>8</v>
      </c>
      <c r="DA99" s="2">
        <v>12</v>
      </c>
      <c r="DB99" s="2">
        <v>5</v>
      </c>
      <c r="DC99" s="2">
        <v>19</v>
      </c>
      <c r="DD99" s="2">
        <v>5</v>
      </c>
      <c r="DE99" s="2">
        <v>6</v>
      </c>
      <c r="DF99" s="2">
        <v>1</v>
      </c>
      <c r="DG99" s="2">
        <v>8</v>
      </c>
      <c r="DH99" s="2">
        <v>4</v>
      </c>
      <c r="DI99" s="2">
        <v>12</v>
      </c>
      <c r="DJ99" s="2">
        <v>1</v>
      </c>
      <c r="DK99" s="2">
        <v>7</v>
      </c>
      <c r="DL99" s="2">
        <v>2</v>
      </c>
      <c r="DM99" s="2">
        <v>9</v>
      </c>
      <c r="DN99" s="2">
        <v>1</v>
      </c>
      <c r="DO99" s="2">
        <v>7</v>
      </c>
      <c r="DP99" s="2">
        <v>1</v>
      </c>
      <c r="DQ99" s="2">
        <v>11</v>
      </c>
      <c r="DR99" s="2">
        <v>11</v>
      </c>
      <c r="DS99" s="2">
        <v>8</v>
      </c>
      <c r="DT99" s="2">
        <v>2</v>
      </c>
      <c r="DU99" s="2">
        <v>2</v>
      </c>
      <c r="DV99" s="2">
        <v>3</v>
      </c>
      <c r="DW99" s="2">
        <v>7</v>
      </c>
      <c r="DX99" s="2">
        <v>8</v>
      </c>
      <c r="DY99" s="2">
        <v>8</v>
      </c>
      <c r="DZ99" s="2">
        <v>12</v>
      </c>
      <c r="EA99" s="2">
        <v>3</v>
      </c>
      <c r="EB99" s="2">
        <v>7</v>
      </c>
      <c r="EC99" s="2">
        <v>13</v>
      </c>
      <c r="ED99" s="2" t="s">
        <v>0</v>
      </c>
      <c r="EE99" s="2">
        <v>5</v>
      </c>
      <c r="EF99" s="2">
        <v>2</v>
      </c>
      <c r="EG99" s="2">
        <v>4</v>
      </c>
      <c r="EH99" s="2">
        <v>3</v>
      </c>
      <c r="EI99" s="2">
        <v>1</v>
      </c>
      <c r="EJ99" s="2">
        <v>3</v>
      </c>
      <c r="EK99" s="2">
        <v>2</v>
      </c>
      <c r="EL99" s="2">
        <v>6</v>
      </c>
      <c r="EM99" s="2">
        <v>1</v>
      </c>
      <c r="EN99" s="2">
        <v>2</v>
      </c>
      <c r="EO99" s="2" t="s">
        <v>0</v>
      </c>
      <c r="EP99" s="2">
        <v>6</v>
      </c>
      <c r="EQ99" s="2">
        <v>2</v>
      </c>
      <c r="ER99" s="2">
        <v>1</v>
      </c>
      <c r="ES99" s="2">
        <v>5</v>
      </c>
      <c r="ET99" s="2">
        <v>5</v>
      </c>
      <c r="EU99" s="2">
        <v>3</v>
      </c>
    </row>
    <row r="100" spans="1:151" x14ac:dyDescent="0.2">
      <c r="A100" s="27">
        <v>42278</v>
      </c>
      <c r="B100" s="27"/>
      <c r="C100" s="2">
        <v>68792</v>
      </c>
      <c r="D100" s="2">
        <v>30553</v>
      </c>
      <c r="E100" s="2">
        <v>6125</v>
      </c>
      <c r="F100" s="2">
        <v>3155</v>
      </c>
      <c r="G100" s="2">
        <v>4154</v>
      </c>
      <c r="H100" s="2">
        <v>4239</v>
      </c>
      <c r="I100" s="2">
        <v>4405</v>
      </c>
      <c r="J100" s="2">
        <v>1943</v>
      </c>
      <c r="K100" s="2">
        <v>2275</v>
      </c>
      <c r="L100" s="2">
        <v>1422</v>
      </c>
      <c r="M100" s="2">
        <v>1152</v>
      </c>
      <c r="N100" s="2">
        <v>1108</v>
      </c>
      <c r="O100" s="2">
        <v>853</v>
      </c>
      <c r="P100" s="2">
        <v>693</v>
      </c>
      <c r="Q100" s="2">
        <v>709</v>
      </c>
      <c r="R100" s="2">
        <v>554</v>
      </c>
      <c r="S100" s="2">
        <v>658</v>
      </c>
      <c r="T100" s="2">
        <v>470</v>
      </c>
      <c r="U100" s="2">
        <v>458</v>
      </c>
      <c r="V100" s="2">
        <v>325</v>
      </c>
      <c r="W100" s="2">
        <v>465</v>
      </c>
      <c r="X100" s="2">
        <v>782</v>
      </c>
      <c r="Y100" s="2">
        <v>306</v>
      </c>
      <c r="Z100" s="2">
        <v>788</v>
      </c>
      <c r="AA100" s="2">
        <v>437</v>
      </c>
      <c r="AB100" s="2">
        <v>199</v>
      </c>
      <c r="AC100" s="2">
        <v>544</v>
      </c>
      <c r="AD100" s="2">
        <v>253</v>
      </c>
      <c r="AE100" s="2">
        <v>220</v>
      </c>
      <c r="AF100" s="2">
        <v>212</v>
      </c>
      <c r="AG100" s="2">
        <v>247</v>
      </c>
      <c r="AH100" s="2">
        <v>571</v>
      </c>
      <c r="AI100" s="2">
        <v>143</v>
      </c>
      <c r="AJ100" s="2">
        <v>114</v>
      </c>
      <c r="AK100" s="2">
        <v>120</v>
      </c>
      <c r="AL100" s="2">
        <v>72</v>
      </c>
      <c r="AM100" s="2">
        <v>86</v>
      </c>
      <c r="AN100" s="2">
        <v>79</v>
      </c>
      <c r="AO100" s="2">
        <v>54</v>
      </c>
      <c r="AP100" s="2">
        <v>86</v>
      </c>
      <c r="AQ100" s="2">
        <v>28</v>
      </c>
      <c r="AR100" s="2">
        <v>33</v>
      </c>
      <c r="AS100" s="2">
        <v>72</v>
      </c>
      <c r="AT100" s="2">
        <v>71</v>
      </c>
      <c r="AU100" s="2">
        <v>105</v>
      </c>
      <c r="AV100" s="2">
        <v>248</v>
      </c>
      <c r="AW100" s="2">
        <v>140</v>
      </c>
      <c r="AX100" s="2">
        <v>62</v>
      </c>
      <c r="AY100" s="2">
        <v>105</v>
      </c>
      <c r="AZ100" s="2">
        <v>28</v>
      </c>
      <c r="BA100" s="2">
        <v>37</v>
      </c>
      <c r="BB100" s="2">
        <v>45</v>
      </c>
      <c r="BC100" s="2">
        <v>88</v>
      </c>
      <c r="BD100" s="2">
        <v>62</v>
      </c>
      <c r="BE100" s="2">
        <v>39</v>
      </c>
      <c r="BF100" s="2">
        <v>91</v>
      </c>
      <c r="BG100" s="2">
        <v>62</v>
      </c>
      <c r="BH100" s="2">
        <v>29</v>
      </c>
      <c r="BI100" s="2">
        <v>72</v>
      </c>
      <c r="BJ100" s="2">
        <v>44</v>
      </c>
      <c r="BK100" s="2">
        <v>37</v>
      </c>
      <c r="BL100" s="2">
        <v>14</v>
      </c>
      <c r="BM100" s="2">
        <v>17</v>
      </c>
      <c r="BN100" s="2">
        <v>32</v>
      </c>
      <c r="BO100" s="2">
        <v>58</v>
      </c>
      <c r="BP100" s="2">
        <v>11</v>
      </c>
      <c r="BQ100" s="2">
        <v>25</v>
      </c>
      <c r="BR100" s="2">
        <v>14</v>
      </c>
      <c r="BS100" s="2">
        <v>14</v>
      </c>
      <c r="BT100" s="2">
        <v>21</v>
      </c>
      <c r="BU100" s="2">
        <v>30</v>
      </c>
      <c r="BV100" s="2">
        <v>7</v>
      </c>
      <c r="BW100" s="2">
        <v>21</v>
      </c>
      <c r="BX100" s="2">
        <v>14</v>
      </c>
      <c r="BY100" s="2">
        <v>20</v>
      </c>
      <c r="BZ100" s="2">
        <v>5</v>
      </c>
      <c r="CA100" s="2">
        <v>12</v>
      </c>
      <c r="CB100" s="2">
        <v>19</v>
      </c>
      <c r="CC100" s="2">
        <v>15</v>
      </c>
      <c r="CD100" s="2">
        <v>24</v>
      </c>
      <c r="CE100" s="2">
        <v>12</v>
      </c>
      <c r="CF100" s="2">
        <v>6</v>
      </c>
      <c r="CG100" s="2">
        <v>8</v>
      </c>
      <c r="CH100" s="2">
        <v>12</v>
      </c>
      <c r="CI100" s="2">
        <v>15</v>
      </c>
      <c r="CJ100" s="2">
        <v>17</v>
      </c>
      <c r="CK100" s="2">
        <v>12</v>
      </c>
      <c r="CL100" s="2">
        <v>28</v>
      </c>
      <c r="CM100" s="2">
        <v>32</v>
      </c>
      <c r="CN100" s="2">
        <v>16</v>
      </c>
      <c r="CO100" s="2">
        <v>43</v>
      </c>
      <c r="CP100" s="2">
        <v>19</v>
      </c>
      <c r="CQ100" s="2">
        <v>20</v>
      </c>
      <c r="CR100" s="2">
        <v>8</v>
      </c>
      <c r="CS100" s="2">
        <v>21</v>
      </c>
      <c r="CT100" s="2">
        <v>5</v>
      </c>
      <c r="CU100" s="2">
        <v>10</v>
      </c>
      <c r="CV100" s="2">
        <v>9</v>
      </c>
      <c r="CW100" s="2">
        <v>7</v>
      </c>
      <c r="CX100" s="2">
        <v>21</v>
      </c>
      <c r="CY100" s="2">
        <v>3</v>
      </c>
      <c r="CZ100" s="2">
        <v>4</v>
      </c>
      <c r="DA100" s="2">
        <v>12</v>
      </c>
      <c r="DB100" s="2">
        <v>8</v>
      </c>
      <c r="DC100" s="2">
        <v>15</v>
      </c>
      <c r="DD100" s="2">
        <v>9</v>
      </c>
      <c r="DE100" s="2">
        <v>5</v>
      </c>
      <c r="DF100" s="2" t="s">
        <v>0</v>
      </c>
      <c r="DG100" s="2">
        <v>10</v>
      </c>
      <c r="DH100" s="2">
        <v>2</v>
      </c>
      <c r="DI100" s="2">
        <v>4</v>
      </c>
      <c r="DJ100" s="2">
        <v>3</v>
      </c>
      <c r="DK100" s="2">
        <v>4</v>
      </c>
      <c r="DL100" s="2">
        <v>3</v>
      </c>
      <c r="DM100" s="2">
        <v>14</v>
      </c>
      <c r="DN100" s="2">
        <v>2</v>
      </c>
      <c r="DO100" s="2">
        <v>5</v>
      </c>
      <c r="DP100" s="2">
        <v>4</v>
      </c>
      <c r="DQ100" s="2">
        <v>13</v>
      </c>
      <c r="DR100" s="2">
        <v>4</v>
      </c>
      <c r="DS100" s="2">
        <v>8</v>
      </c>
      <c r="DT100" s="2">
        <v>6</v>
      </c>
      <c r="DU100" s="2">
        <v>2</v>
      </c>
      <c r="DV100" s="2">
        <v>5</v>
      </c>
      <c r="DW100" s="2">
        <v>9</v>
      </c>
      <c r="DX100" s="2">
        <v>3</v>
      </c>
      <c r="DY100" s="2">
        <v>9</v>
      </c>
      <c r="DZ100" s="2">
        <v>7</v>
      </c>
      <c r="EA100" s="2">
        <v>3</v>
      </c>
      <c r="EB100" s="2">
        <v>3</v>
      </c>
      <c r="EC100" s="2">
        <v>10</v>
      </c>
      <c r="ED100" s="2" t="s">
        <v>0</v>
      </c>
      <c r="EE100" s="2">
        <v>4</v>
      </c>
      <c r="EF100" s="2">
        <v>1</v>
      </c>
      <c r="EG100" s="2">
        <v>3</v>
      </c>
      <c r="EH100" s="2">
        <v>4</v>
      </c>
      <c r="EI100" s="2">
        <v>1</v>
      </c>
      <c r="EJ100" s="2">
        <v>5</v>
      </c>
      <c r="EK100" s="2">
        <v>1</v>
      </c>
      <c r="EL100" s="2">
        <v>7</v>
      </c>
      <c r="EM100" s="2">
        <v>3</v>
      </c>
      <c r="EN100" s="2">
        <v>5</v>
      </c>
      <c r="EO100" s="2">
        <v>1</v>
      </c>
      <c r="EP100" s="2">
        <v>1</v>
      </c>
      <c r="EQ100" s="2">
        <v>1</v>
      </c>
      <c r="ER100" s="2">
        <v>1</v>
      </c>
      <c r="ES100" s="2">
        <v>4</v>
      </c>
      <c r="ET100" s="2">
        <v>4</v>
      </c>
      <c r="EU100" s="2">
        <v>3</v>
      </c>
    </row>
    <row r="101" spans="1:151" x14ac:dyDescent="0.2">
      <c r="A101" s="27">
        <v>42248</v>
      </c>
      <c r="B101" s="27"/>
      <c r="C101" s="2">
        <v>66445</v>
      </c>
      <c r="D101" s="2">
        <v>29496</v>
      </c>
      <c r="E101" s="2">
        <v>6057</v>
      </c>
      <c r="F101" s="2">
        <v>3046</v>
      </c>
      <c r="G101" s="2">
        <v>3993</v>
      </c>
      <c r="H101" s="2">
        <v>4260</v>
      </c>
      <c r="I101" s="2">
        <v>4189</v>
      </c>
      <c r="J101" s="2">
        <v>1968</v>
      </c>
      <c r="K101" s="2">
        <v>2308</v>
      </c>
      <c r="L101" s="2">
        <v>1318</v>
      </c>
      <c r="M101" s="2">
        <v>1107</v>
      </c>
      <c r="N101" s="2">
        <v>1064</v>
      </c>
      <c r="O101" s="2">
        <v>754</v>
      </c>
      <c r="P101" s="2">
        <v>647</v>
      </c>
      <c r="Q101" s="2">
        <v>699</v>
      </c>
      <c r="R101" s="2">
        <v>526</v>
      </c>
      <c r="S101" s="2">
        <v>705</v>
      </c>
      <c r="T101" s="2">
        <v>441</v>
      </c>
      <c r="U101" s="2">
        <v>463</v>
      </c>
      <c r="V101" s="2">
        <v>284</v>
      </c>
      <c r="W101" s="2">
        <v>427</v>
      </c>
      <c r="X101" s="2">
        <v>690</v>
      </c>
      <c r="Y101" s="2">
        <v>339</v>
      </c>
      <c r="Z101" s="2">
        <v>698</v>
      </c>
      <c r="AA101" s="2">
        <v>378</v>
      </c>
      <c r="AB101" s="2">
        <v>212</v>
      </c>
      <c r="AC101" s="2">
        <v>566</v>
      </c>
      <c r="AD101" s="2">
        <v>255</v>
      </c>
      <c r="AE101" s="2">
        <v>227</v>
      </c>
      <c r="AF101" s="2">
        <v>207</v>
      </c>
      <c r="AG101" s="2">
        <v>274</v>
      </c>
      <c r="AH101" s="2">
        <v>414</v>
      </c>
      <c r="AI101" s="2">
        <v>131</v>
      </c>
      <c r="AJ101" s="2">
        <v>125</v>
      </c>
      <c r="AK101" s="2">
        <v>98</v>
      </c>
      <c r="AL101" s="2">
        <v>90</v>
      </c>
      <c r="AM101" s="2">
        <v>79</v>
      </c>
      <c r="AN101" s="2">
        <v>69</v>
      </c>
      <c r="AO101" s="2">
        <v>34</v>
      </c>
      <c r="AP101" s="2">
        <v>79</v>
      </c>
      <c r="AQ101" s="2">
        <v>23</v>
      </c>
      <c r="AR101" s="2">
        <v>49</v>
      </c>
      <c r="AS101" s="2">
        <v>55</v>
      </c>
      <c r="AT101" s="2">
        <v>86</v>
      </c>
      <c r="AU101" s="2">
        <v>106</v>
      </c>
      <c r="AV101" s="2">
        <v>213</v>
      </c>
      <c r="AW101" s="2">
        <v>137</v>
      </c>
      <c r="AX101" s="2">
        <v>51</v>
      </c>
      <c r="AY101" s="2">
        <v>99</v>
      </c>
      <c r="AZ101" s="2">
        <v>25</v>
      </c>
      <c r="BA101" s="2">
        <v>33</v>
      </c>
      <c r="BB101" s="2">
        <v>32</v>
      </c>
      <c r="BC101" s="2">
        <v>75</v>
      </c>
      <c r="BD101" s="2">
        <v>107</v>
      </c>
      <c r="BE101" s="2">
        <v>31</v>
      </c>
      <c r="BF101" s="2">
        <v>97</v>
      </c>
      <c r="BG101" s="2">
        <v>76</v>
      </c>
      <c r="BH101" s="2">
        <v>24</v>
      </c>
      <c r="BI101" s="2">
        <v>75</v>
      </c>
      <c r="BJ101" s="2">
        <v>52</v>
      </c>
      <c r="BK101" s="2">
        <v>24</v>
      </c>
      <c r="BL101" s="2">
        <v>13</v>
      </c>
      <c r="BM101" s="2">
        <v>17</v>
      </c>
      <c r="BN101" s="2">
        <v>16</v>
      </c>
      <c r="BO101" s="2">
        <v>50</v>
      </c>
      <c r="BP101" s="2">
        <v>16</v>
      </c>
      <c r="BQ101" s="2">
        <v>63</v>
      </c>
      <c r="BR101" s="2">
        <v>12</v>
      </c>
      <c r="BS101" s="2">
        <v>17</v>
      </c>
      <c r="BT101" s="2">
        <v>6</v>
      </c>
      <c r="BU101" s="2">
        <v>23</v>
      </c>
      <c r="BV101" s="2">
        <v>8</v>
      </c>
      <c r="BW101" s="2">
        <v>17</v>
      </c>
      <c r="BX101" s="2">
        <v>11</v>
      </c>
      <c r="BY101" s="2">
        <v>13</v>
      </c>
      <c r="BZ101" s="2">
        <v>5</v>
      </c>
      <c r="CA101" s="2">
        <v>12</v>
      </c>
      <c r="CB101" s="2">
        <v>19</v>
      </c>
      <c r="CC101" s="2">
        <v>10</v>
      </c>
      <c r="CD101" s="2">
        <v>21</v>
      </c>
      <c r="CE101" s="2">
        <v>10</v>
      </c>
      <c r="CF101" s="2">
        <v>8</v>
      </c>
      <c r="CG101" s="2">
        <v>8</v>
      </c>
      <c r="CH101" s="2">
        <v>6</v>
      </c>
      <c r="CI101" s="2">
        <v>13</v>
      </c>
      <c r="CJ101" s="2">
        <v>14</v>
      </c>
      <c r="CK101" s="2">
        <v>11</v>
      </c>
      <c r="CL101" s="2">
        <v>19</v>
      </c>
      <c r="CM101" s="2">
        <v>26</v>
      </c>
      <c r="CN101" s="2">
        <v>11</v>
      </c>
      <c r="CO101" s="2">
        <v>33</v>
      </c>
      <c r="CP101" s="2">
        <v>17</v>
      </c>
      <c r="CQ101" s="2">
        <v>18</v>
      </c>
      <c r="CR101" s="2">
        <v>6</v>
      </c>
      <c r="CS101" s="2">
        <v>21</v>
      </c>
      <c r="CT101" s="2">
        <v>7</v>
      </c>
      <c r="CU101" s="2">
        <v>12</v>
      </c>
      <c r="CV101" s="2">
        <v>9</v>
      </c>
      <c r="CW101" s="2">
        <v>7</v>
      </c>
      <c r="CX101" s="2">
        <v>15</v>
      </c>
      <c r="CY101" s="2">
        <v>4</v>
      </c>
      <c r="CZ101" s="2">
        <v>6</v>
      </c>
      <c r="DA101" s="2">
        <v>19</v>
      </c>
      <c r="DB101" s="2">
        <v>5</v>
      </c>
      <c r="DC101" s="2">
        <v>16</v>
      </c>
      <c r="DD101" s="2">
        <v>12</v>
      </c>
      <c r="DE101" s="2">
        <v>4</v>
      </c>
      <c r="DF101" s="2">
        <v>1</v>
      </c>
      <c r="DG101" s="2">
        <v>8</v>
      </c>
      <c r="DH101" s="2">
        <v>4</v>
      </c>
      <c r="DI101" s="2">
        <v>4</v>
      </c>
      <c r="DJ101" s="2">
        <v>2</v>
      </c>
      <c r="DK101" s="2">
        <v>5</v>
      </c>
      <c r="DL101" s="2">
        <v>2</v>
      </c>
      <c r="DM101" s="2">
        <v>11</v>
      </c>
      <c r="DN101" s="2">
        <v>1</v>
      </c>
      <c r="DO101" s="2">
        <v>7</v>
      </c>
      <c r="DP101" s="2" t="s">
        <v>0</v>
      </c>
      <c r="DQ101" s="2">
        <v>10</v>
      </c>
      <c r="DR101" s="2">
        <v>9</v>
      </c>
      <c r="DS101" s="2">
        <v>6</v>
      </c>
      <c r="DT101" s="2">
        <v>2</v>
      </c>
      <c r="DU101" s="2">
        <v>3</v>
      </c>
      <c r="DV101" s="2">
        <v>3</v>
      </c>
      <c r="DW101" s="2">
        <v>5</v>
      </c>
      <c r="DX101" s="2">
        <v>5</v>
      </c>
      <c r="DY101" s="2">
        <v>4</v>
      </c>
      <c r="DZ101" s="2">
        <v>7</v>
      </c>
      <c r="EA101" s="2">
        <v>2</v>
      </c>
      <c r="EB101" s="2">
        <v>5</v>
      </c>
      <c r="EC101" s="2">
        <v>3</v>
      </c>
      <c r="ED101" s="2">
        <v>1</v>
      </c>
      <c r="EE101" s="2">
        <v>6</v>
      </c>
      <c r="EF101" s="2">
        <v>1</v>
      </c>
      <c r="EG101" s="2">
        <v>2</v>
      </c>
      <c r="EH101" s="2">
        <v>4</v>
      </c>
      <c r="EI101" s="2">
        <v>1</v>
      </c>
      <c r="EJ101" s="2">
        <v>2</v>
      </c>
      <c r="EK101" s="2">
        <v>2</v>
      </c>
      <c r="EL101" s="2">
        <v>5</v>
      </c>
      <c r="EM101" s="2">
        <v>1</v>
      </c>
      <c r="EN101" s="2">
        <v>3</v>
      </c>
      <c r="EO101" s="2">
        <v>3</v>
      </c>
      <c r="EP101" s="2">
        <v>1</v>
      </c>
      <c r="EQ101" s="2" t="s">
        <v>0</v>
      </c>
      <c r="ER101" s="2" t="s">
        <v>0</v>
      </c>
      <c r="ES101" s="2">
        <v>3</v>
      </c>
      <c r="ET101" s="2">
        <v>3</v>
      </c>
      <c r="EU101" s="2">
        <v>4</v>
      </c>
    </row>
    <row r="102" spans="1:151" x14ac:dyDescent="0.2">
      <c r="A102" s="27">
        <v>42217</v>
      </c>
      <c r="B102" s="27"/>
      <c r="C102" s="2">
        <v>68815</v>
      </c>
      <c r="D102" s="2">
        <v>30691</v>
      </c>
      <c r="E102" s="2">
        <v>6118</v>
      </c>
      <c r="F102" s="2">
        <v>3243</v>
      </c>
      <c r="G102" s="2">
        <v>4076</v>
      </c>
      <c r="H102" s="2">
        <v>4276</v>
      </c>
      <c r="I102" s="2">
        <v>4403</v>
      </c>
      <c r="J102" s="2">
        <v>2173</v>
      </c>
      <c r="K102" s="2">
        <v>2363</v>
      </c>
      <c r="L102" s="2">
        <v>1461</v>
      </c>
      <c r="M102" s="2">
        <v>1240</v>
      </c>
      <c r="N102" s="2">
        <v>1099</v>
      </c>
      <c r="O102" s="2">
        <v>849</v>
      </c>
      <c r="P102" s="2">
        <v>664</v>
      </c>
      <c r="Q102" s="2">
        <v>758</v>
      </c>
      <c r="R102" s="2">
        <v>547</v>
      </c>
      <c r="S102" s="2">
        <v>765</v>
      </c>
      <c r="T102" s="2">
        <v>434</v>
      </c>
      <c r="U102" s="2">
        <v>444</v>
      </c>
      <c r="V102" s="2">
        <v>303</v>
      </c>
      <c r="W102" s="2">
        <v>463</v>
      </c>
      <c r="X102" s="2">
        <v>707</v>
      </c>
      <c r="Y102" s="2">
        <v>354</v>
      </c>
      <c r="Z102" s="2">
        <v>783</v>
      </c>
      <c r="AA102" s="2">
        <v>352</v>
      </c>
      <c r="AB102" s="2">
        <v>210</v>
      </c>
      <c r="AC102" s="2">
        <v>574</v>
      </c>
      <c r="AD102" s="2">
        <v>233</v>
      </c>
      <c r="AE102" s="2">
        <v>210</v>
      </c>
      <c r="AF102" s="2">
        <v>214</v>
      </c>
      <c r="AG102" s="2">
        <v>237</v>
      </c>
      <c r="AH102" s="2">
        <v>389</v>
      </c>
      <c r="AI102" s="2">
        <v>140</v>
      </c>
      <c r="AJ102" s="2">
        <v>125</v>
      </c>
      <c r="AK102" s="2">
        <v>101</v>
      </c>
      <c r="AL102" s="2">
        <v>80</v>
      </c>
      <c r="AM102" s="2">
        <v>86</v>
      </c>
      <c r="AN102" s="2">
        <v>77</v>
      </c>
      <c r="AO102" s="2">
        <v>34</v>
      </c>
      <c r="AP102" s="2">
        <v>97</v>
      </c>
      <c r="AQ102" s="2">
        <v>40</v>
      </c>
      <c r="AR102" s="2">
        <v>44</v>
      </c>
      <c r="AS102" s="2">
        <v>60</v>
      </c>
      <c r="AT102" s="2">
        <v>71</v>
      </c>
      <c r="AU102" s="2">
        <v>126</v>
      </c>
      <c r="AV102" s="2">
        <v>227</v>
      </c>
      <c r="AW102" s="2">
        <v>129</v>
      </c>
      <c r="AX102" s="2">
        <v>51</v>
      </c>
      <c r="AY102" s="2">
        <v>91</v>
      </c>
      <c r="AZ102" s="2">
        <v>29</v>
      </c>
      <c r="BA102" s="2">
        <v>33</v>
      </c>
      <c r="BB102" s="2">
        <v>34</v>
      </c>
      <c r="BC102" s="2">
        <v>80</v>
      </c>
      <c r="BD102" s="2">
        <v>95</v>
      </c>
      <c r="BE102" s="2">
        <v>39</v>
      </c>
      <c r="BF102" s="2">
        <v>94</v>
      </c>
      <c r="BG102" s="2">
        <v>71</v>
      </c>
      <c r="BH102" s="2">
        <v>25</v>
      </c>
      <c r="BI102" s="2">
        <v>80</v>
      </c>
      <c r="BJ102" s="2">
        <v>50</v>
      </c>
      <c r="BK102" s="2">
        <v>24</v>
      </c>
      <c r="BL102" s="2">
        <v>11</v>
      </c>
      <c r="BM102" s="2">
        <v>16</v>
      </c>
      <c r="BN102" s="2">
        <v>27</v>
      </c>
      <c r="BO102" s="2">
        <v>44</v>
      </c>
      <c r="BP102" s="2">
        <v>18</v>
      </c>
      <c r="BQ102" s="2">
        <v>55</v>
      </c>
      <c r="BR102" s="2">
        <v>15</v>
      </c>
      <c r="BS102" s="2">
        <v>15</v>
      </c>
      <c r="BT102" s="2">
        <v>5</v>
      </c>
      <c r="BU102" s="2">
        <v>22</v>
      </c>
      <c r="BV102" s="2">
        <v>8</v>
      </c>
      <c r="BW102" s="2">
        <v>22</v>
      </c>
      <c r="BX102" s="2">
        <v>17</v>
      </c>
      <c r="BY102" s="2">
        <v>10</v>
      </c>
      <c r="BZ102" s="2">
        <v>5</v>
      </c>
      <c r="CA102" s="2">
        <v>8</v>
      </c>
      <c r="CB102" s="2">
        <v>19</v>
      </c>
      <c r="CC102" s="2">
        <v>17</v>
      </c>
      <c r="CD102" s="2">
        <v>19</v>
      </c>
      <c r="CE102" s="2">
        <v>9</v>
      </c>
      <c r="CF102" s="2">
        <v>11</v>
      </c>
      <c r="CG102" s="2">
        <v>14</v>
      </c>
      <c r="CH102" s="2">
        <v>5</v>
      </c>
      <c r="CI102" s="2">
        <v>12</v>
      </c>
      <c r="CJ102" s="2">
        <v>23</v>
      </c>
      <c r="CK102" s="2">
        <v>20</v>
      </c>
      <c r="CL102" s="2">
        <v>27</v>
      </c>
      <c r="CM102" s="2">
        <v>28</v>
      </c>
      <c r="CN102" s="2">
        <v>11</v>
      </c>
      <c r="CO102" s="2">
        <v>31</v>
      </c>
      <c r="CP102" s="2">
        <v>16</v>
      </c>
      <c r="CQ102" s="2">
        <v>19</v>
      </c>
      <c r="CR102" s="2">
        <v>4</v>
      </c>
      <c r="CS102" s="2">
        <v>24</v>
      </c>
      <c r="CT102" s="2">
        <v>4</v>
      </c>
      <c r="CU102" s="2">
        <v>14</v>
      </c>
      <c r="CV102" s="2">
        <v>9</v>
      </c>
      <c r="CW102" s="2">
        <v>17</v>
      </c>
      <c r="CX102" s="2">
        <v>14</v>
      </c>
      <c r="CY102" s="2">
        <v>3</v>
      </c>
      <c r="CZ102" s="2">
        <v>6</v>
      </c>
      <c r="DA102" s="2">
        <v>20</v>
      </c>
      <c r="DB102" s="2">
        <v>8</v>
      </c>
      <c r="DC102" s="2">
        <v>18</v>
      </c>
      <c r="DD102" s="2">
        <v>9</v>
      </c>
      <c r="DE102" s="2">
        <v>8</v>
      </c>
      <c r="DF102" s="2" t="s">
        <v>0</v>
      </c>
      <c r="DG102" s="2">
        <v>5</v>
      </c>
      <c r="DH102" s="2">
        <v>2</v>
      </c>
      <c r="DI102" s="2">
        <v>5</v>
      </c>
      <c r="DJ102" s="2" t="s">
        <v>0</v>
      </c>
      <c r="DK102" s="2">
        <v>4</v>
      </c>
      <c r="DL102" s="2">
        <v>5</v>
      </c>
      <c r="DM102" s="2">
        <v>11</v>
      </c>
      <c r="DN102" s="2">
        <v>3</v>
      </c>
      <c r="DO102" s="2">
        <v>2</v>
      </c>
      <c r="DP102" s="2">
        <v>3</v>
      </c>
      <c r="DQ102" s="2">
        <v>12</v>
      </c>
      <c r="DR102" s="2">
        <v>9</v>
      </c>
      <c r="DS102" s="2">
        <v>8</v>
      </c>
      <c r="DT102" s="2">
        <v>3</v>
      </c>
      <c r="DU102" s="2">
        <v>3</v>
      </c>
      <c r="DV102" s="2">
        <v>4</v>
      </c>
      <c r="DW102" s="2">
        <v>9</v>
      </c>
      <c r="DX102" s="2">
        <v>1</v>
      </c>
      <c r="DY102" s="2">
        <v>4</v>
      </c>
      <c r="DZ102" s="2">
        <v>7</v>
      </c>
      <c r="EA102" s="2">
        <v>1</v>
      </c>
      <c r="EB102" s="2">
        <v>3</v>
      </c>
      <c r="EC102" s="2">
        <v>4</v>
      </c>
      <c r="ED102" s="2">
        <v>1</v>
      </c>
      <c r="EE102" s="2">
        <v>7</v>
      </c>
      <c r="EF102" s="2">
        <v>3</v>
      </c>
      <c r="EG102" s="2">
        <v>2</v>
      </c>
      <c r="EH102" s="2">
        <v>5</v>
      </c>
      <c r="EI102" s="2">
        <v>2</v>
      </c>
      <c r="EJ102" s="2">
        <v>4</v>
      </c>
      <c r="EK102" s="2" t="s">
        <v>0</v>
      </c>
      <c r="EL102" s="2">
        <v>7</v>
      </c>
      <c r="EM102" s="2">
        <v>1</v>
      </c>
      <c r="EN102" s="2">
        <v>5</v>
      </c>
      <c r="EO102" s="2">
        <v>3</v>
      </c>
      <c r="EP102" s="2">
        <v>1</v>
      </c>
      <c r="EQ102" s="2">
        <v>1</v>
      </c>
      <c r="ER102" s="2" t="s">
        <v>0</v>
      </c>
      <c r="ES102" s="2">
        <v>2</v>
      </c>
      <c r="ET102" s="2">
        <v>6</v>
      </c>
      <c r="EU102" s="2">
        <v>2</v>
      </c>
    </row>
    <row r="103" spans="1:151" x14ac:dyDescent="0.2">
      <c r="A103" s="27">
        <v>42186</v>
      </c>
      <c r="B103" s="27"/>
      <c r="C103" s="2">
        <v>69769</v>
      </c>
      <c r="D103" s="2">
        <v>31132</v>
      </c>
      <c r="E103" s="2">
        <v>6189</v>
      </c>
      <c r="F103" s="2">
        <v>3222</v>
      </c>
      <c r="G103" s="2">
        <v>3987</v>
      </c>
      <c r="H103" s="2">
        <v>4254</v>
      </c>
      <c r="I103" s="2">
        <v>4308</v>
      </c>
      <c r="J103" s="2">
        <v>2236</v>
      </c>
      <c r="K103" s="2">
        <v>2374</v>
      </c>
      <c r="L103" s="2">
        <v>1569</v>
      </c>
      <c r="M103" s="2">
        <v>1210</v>
      </c>
      <c r="N103" s="2">
        <v>1144</v>
      </c>
      <c r="O103" s="2">
        <v>919</v>
      </c>
      <c r="P103" s="2">
        <v>643</v>
      </c>
      <c r="Q103" s="2">
        <v>837</v>
      </c>
      <c r="R103" s="2">
        <v>535</v>
      </c>
      <c r="S103" s="2">
        <v>802</v>
      </c>
      <c r="T103" s="2">
        <v>446</v>
      </c>
      <c r="U103" s="2">
        <v>500</v>
      </c>
      <c r="V103" s="2">
        <v>280</v>
      </c>
      <c r="W103" s="2">
        <v>487</v>
      </c>
      <c r="X103" s="2">
        <v>712</v>
      </c>
      <c r="Y103" s="2">
        <v>376</v>
      </c>
      <c r="Z103" s="2">
        <v>800</v>
      </c>
      <c r="AA103" s="2">
        <v>334</v>
      </c>
      <c r="AB103" s="2">
        <v>204</v>
      </c>
      <c r="AC103" s="2">
        <v>681</v>
      </c>
      <c r="AD103" s="2">
        <v>240</v>
      </c>
      <c r="AE103" s="2">
        <v>214</v>
      </c>
      <c r="AF103" s="2">
        <v>208</v>
      </c>
      <c r="AG103" s="2">
        <v>221</v>
      </c>
      <c r="AH103" s="2">
        <v>402</v>
      </c>
      <c r="AI103" s="2">
        <v>146</v>
      </c>
      <c r="AJ103" s="2">
        <v>121</v>
      </c>
      <c r="AK103" s="2">
        <v>86</v>
      </c>
      <c r="AL103" s="2">
        <v>79</v>
      </c>
      <c r="AM103" s="2">
        <v>88</v>
      </c>
      <c r="AN103" s="2">
        <v>77</v>
      </c>
      <c r="AO103" s="2">
        <v>33</v>
      </c>
      <c r="AP103" s="2">
        <v>154</v>
      </c>
      <c r="AQ103" s="2">
        <v>25</v>
      </c>
      <c r="AR103" s="2">
        <v>47</v>
      </c>
      <c r="AS103" s="2">
        <v>55</v>
      </c>
      <c r="AT103" s="2">
        <v>73</v>
      </c>
      <c r="AU103" s="2">
        <v>120</v>
      </c>
      <c r="AV103" s="2">
        <v>233</v>
      </c>
      <c r="AW103" s="2">
        <v>133</v>
      </c>
      <c r="AX103" s="2">
        <v>54</v>
      </c>
      <c r="AY103" s="2">
        <v>96</v>
      </c>
      <c r="AZ103" s="2">
        <v>22</v>
      </c>
      <c r="BA103" s="2">
        <v>41</v>
      </c>
      <c r="BB103" s="2">
        <v>31</v>
      </c>
      <c r="BC103" s="2">
        <v>68</v>
      </c>
      <c r="BD103" s="2">
        <v>56</v>
      </c>
      <c r="BE103" s="2">
        <v>36</v>
      </c>
      <c r="BF103" s="2">
        <v>84</v>
      </c>
      <c r="BG103" s="2">
        <v>66</v>
      </c>
      <c r="BH103" s="2">
        <v>21</v>
      </c>
      <c r="BI103" s="2">
        <v>75</v>
      </c>
      <c r="BJ103" s="2">
        <v>40</v>
      </c>
      <c r="BK103" s="2">
        <v>22</v>
      </c>
      <c r="BL103" s="2">
        <v>12</v>
      </c>
      <c r="BM103" s="2">
        <v>25</v>
      </c>
      <c r="BN103" s="2">
        <v>20</v>
      </c>
      <c r="BO103" s="2">
        <v>35</v>
      </c>
      <c r="BP103" s="2">
        <v>16</v>
      </c>
      <c r="BQ103" s="2">
        <v>38</v>
      </c>
      <c r="BR103" s="2">
        <v>12</v>
      </c>
      <c r="BS103" s="2">
        <v>15</v>
      </c>
      <c r="BT103" s="2">
        <v>10</v>
      </c>
      <c r="BU103" s="2">
        <v>30</v>
      </c>
      <c r="BV103" s="2">
        <v>8</v>
      </c>
      <c r="BW103" s="2">
        <v>13</v>
      </c>
      <c r="BX103" s="2">
        <v>13</v>
      </c>
      <c r="BY103" s="2">
        <v>13</v>
      </c>
      <c r="BZ103" s="2">
        <v>6</v>
      </c>
      <c r="CA103" s="2">
        <v>8</v>
      </c>
      <c r="CB103" s="2">
        <v>22</v>
      </c>
      <c r="CC103" s="2">
        <v>17</v>
      </c>
      <c r="CD103" s="2">
        <v>17</v>
      </c>
      <c r="CE103" s="2">
        <v>7</v>
      </c>
      <c r="CF103" s="2">
        <v>8</v>
      </c>
      <c r="CG103" s="2">
        <v>13</v>
      </c>
      <c r="CH103" s="2">
        <v>4</v>
      </c>
      <c r="CI103" s="2">
        <v>8</v>
      </c>
      <c r="CJ103" s="2">
        <v>18</v>
      </c>
      <c r="CK103" s="2">
        <v>13</v>
      </c>
      <c r="CL103" s="2">
        <v>25</v>
      </c>
      <c r="CM103" s="2">
        <v>30</v>
      </c>
      <c r="CN103" s="2">
        <v>9</v>
      </c>
      <c r="CO103" s="2">
        <v>21</v>
      </c>
      <c r="CP103" s="2">
        <v>10</v>
      </c>
      <c r="CQ103" s="2">
        <v>16</v>
      </c>
      <c r="CR103" s="2">
        <v>5</v>
      </c>
      <c r="CS103" s="2">
        <v>24</v>
      </c>
      <c r="CT103" s="2">
        <v>3</v>
      </c>
      <c r="CU103" s="2">
        <v>9</v>
      </c>
      <c r="CV103" s="2">
        <v>9</v>
      </c>
      <c r="CW103" s="2">
        <v>27</v>
      </c>
      <c r="CX103" s="2">
        <v>12</v>
      </c>
      <c r="CY103" s="2">
        <v>6</v>
      </c>
      <c r="CZ103" s="2">
        <v>7</v>
      </c>
      <c r="DA103" s="2">
        <v>16</v>
      </c>
      <c r="DB103" s="2">
        <v>10</v>
      </c>
      <c r="DC103" s="2">
        <v>15</v>
      </c>
      <c r="DD103" s="2">
        <v>5</v>
      </c>
      <c r="DE103" s="2">
        <v>3</v>
      </c>
      <c r="DF103" s="2" t="s">
        <v>0</v>
      </c>
      <c r="DG103" s="2">
        <v>8</v>
      </c>
      <c r="DH103" s="2">
        <v>3</v>
      </c>
      <c r="DI103" s="2">
        <v>9</v>
      </c>
      <c r="DJ103" s="2">
        <v>1</v>
      </c>
      <c r="DK103" s="2">
        <v>5</v>
      </c>
      <c r="DL103" s="2">
        <v>2</v>
      </c>
      <c r="DM103" s="2">
        <v>11</v>
      </c>
      <c r="DN103" s="2">
        <v>2</v>
      </c>
      <c r="DO103" s="2">
        <v>4</v>
      </c>
      <c r="DP103" s="2">
        <v>3</v>
      </c>
      <c r="DQ103" s="2">
        <v>11</v>
      </c>
      <c r="DR103" s="2">
        <v>11</v>
      </c>
      <c r="DS103" s="2">
        <v>5</v>
      </c>
      <c r="DT103" s="2">
        <v>3</v>
      </c>
      <c r="DU103" s="2">
        <v>2</v>
      </c>
      <c r="DV103" s="2">
        <v>4</v>
      </c>
      <c r="DW103" s="2">
        <v>8</v>
      </c>
      <c r="DX103" s="2">
        <v>4</v>
      </c>
      <c r="DY103" s="2">
        <v>3</v>
      </c>
      <c r="DZ103" s="2">
        <v>7</v>
      </c>
      <c r="EA103" s="2">
        <v>4</v>
      </c>
      <c r="EB103" s="2">
        <v>3</v>
      </c>
      <c r="EC103" s="2">
        <v>4</v>
      </c>
      <c r="ED103" s="2" t="s">
        <v>0</v>
      </c>
      <c r="EE103" s="2">
        <v>5</v>
      </c>
      <c r="EF103" s="2">
        <v>1</v>
      </c>
      <c r="EG103" s="2">
        <v>2</v>
      </c>
      <c r="EH103" s="2">
        <v>3</v>
      </c>
      <c r="EI103" s="2">
        <v>2</v>
      </c>
      <c r="EJ103" s="2">
        <v>4</v>
      </c>
      <c r="EK103" s="2">
        <v>1</v>
      </c>
      <c r="EL103" s="2">
        <v>4</v>
      </c>
      <c r="EM103" s="2">
        <v>1</v>
      </c>
      <c r="EN103" s="2">
        <v>1</v>
      </c>
      <c r="EO103" s="2">
        <v>4</v>
      </c>
      <c r="EP103" s="2">
        <v>3</v>
      </c>
      <c r="EQ103" s="2" t="s">
        <v>0</v>
      </c>
      <c r="ER103" s="2" t="s">
        <v>0</v>
      </c>
      <c r="ES103" s="2">
        <v>4</v>
      </c>
      <c r="ET103" s="2">
        <v>3</v>
      </c>
      <c r="EU103" s="2">
        <v>2</v>
      </c>
    </row>
    <row r="104" spans="1:151" x14ac:dyDescent="0.2">
      <c r="A104" s="27">
        <v>42156</v>
      </c>
      <c r="B104" s="27"/>
      <c r="C104" s="2">
        <v>70133</v>
      </c>
      <c r="D104" s="2">
        <v>30606</v>
      </c>
      <c r="E104" s="2">
        <v>6263</v>
      </c>
      <c r="F104" s="2">
        <v>3285</v>
      </c>
      <c r="G104" s="2">
        <v>3888</v>
      </c>
      <c r="H104" s="2">
        <v>4349</v>
      </c>
      <c r="I104" s="2">
        <v>4508</v>
      </c>
      <c r="J104" s="2">
        <v>2000</v>
      </c>
      <c r="K104" s="2">
        <v>2413</v>
      </c>
      <c r="L104" s="2">
        <v>1537</v>
      </c>
      <c r="M104" s="2">
        <v>1165</v>
      </c>
      <c r="N104" s="2">
        <v>1171</v>
      </c>
      <c r="O104" s="2">
        <v>931</v>
      </c>
      <c r="P104" s="2">
        <v>653</v>
      </c>
      <c r="Q104" s="2">
        <v>788</v>
      </c>
      <c r="R104" s="2">
        <v>640</v>
      </c>
      <c r="S104" s="2">
        <v>771</v>
      </c>
      <c r="T104" s="2">
        <v>426</v>
      </c>
      <c r="U104" s="2">
        <v>453</v>
      </c>
      <c r="V104" s="2">
        <v>271</v>
      </c>
      <c r="W104" s="2">
        <v>452</v>
      </c>
      <c r="X104" s="2">
        <v>787</v>
      </c>
      <c r="Y104" s="2">
        <v>380</v>
      </c>
      <c r="Z104" s="2">
        <v>817</v>
      </c>
      <c r="AA104" s="2">
        <v>358</v>
      </c>
      <c r="AB104" s="2">
        <v>208</v>
      </c>
      <c r="AC104" s="2">
        <v>771</v>
      </c>
      <c r="AD104" s="2">
        <v>265</v>
      </c>
      <c r="AE104" s="2">
        <v>230</v>
      </c>
      <c r="AF104" s="2">
        <v>275</v>
      </c>
      <c r="AG104" s="2">
        <v>223</v>
      </c>
      <c r="AH104" s="2">
        <v>521</v>
      </c>
      <c r="AI104" s="2">
        <v>147</v>
      </c>
      <c r="AJ104" s="2">
        <v>128</v>
      </c>
      <c r="AK104" s="2">
        <v>130</v>
      </c>
      <c r="AL104" s="2">
        <v>85</v>
      </c>
      <c r="AM104" s="2">
        <v>97</v>
      </c>
      <c r="AN104" s="2">
        <v>65</v>
      </c>
      <c r="AO104" s="2">
        <v>49</v>
      </c>
      <c r="AP104" s="2">
        <v>143</v>
      </c>
      <c r="AQ104" s="2">
        <v>28</v>
      </c>
      <c r="AR104" s="2">
        <v>46</v>
      </c>
      <c r="AS104" s="2">
        <v>64</v>
      </c>
      <c r="AT104" s="2">
        <v>71</v>
      </c>
      <c r="AU104" s="2">
        <v>111</v>
      </c>
      <c r="AV104" s="2">
        <v>223</v>
      </c>
      <c r="AW104" s="2">
        <v>136</v>
      </c>
      <c r="AX104" s="2">
        <v>75</v>
      </c>
      <c r="AY104" s="2">
        <v>75</v>
      </c>
      <c r="AZ104" s="2">
        <v>31</v>
      </c>
      <c r="BA104" s="2">
        <v>34</v>
      </c>
      <c r="BB104" s="2">
        <v>53</v>
      </c>
      <c r="BC104" s="2">
        <v>87</v>
      </c>
      <c r="BD104" s="2">
        <v>45</v>
      </c>
      <c r="BE104" s="2">
        <v>33</v>
      </c>
      <c r="BF104" s="2">
        <v>98</v>
      </c>
      <c r="BG104" s="2">
        <v>64</v>
      </c>
      <c r="BH104" s="2">
        <v>18</v>
      </c>
      <c r="BI104" s="2">
        <v>62</v>
      </c>
      <c r="BJ104" s="2">
        <v>45</v>
      </c>
      <c r="BK104" s="2">
        <v>81</v>
      </c>
      <c r="BL104" s="2">
        <v>12</v>
      </c>
      <c r="BM104" s="2">
        <v>20</v>
      </c>
      <c r="BN104" s="2">
        <v>27</v>
      </c>
      <c r="BO104" s="2">
        <v>42</v>
      </c>
      <c r="BP104" s="2">
        <v>6</v>
      </c>
      <c r="BQ104" s="2">
        <v>27</v>
      </c>
      <c r="BR104" s="2">
        <v>17</v>
      </c>
      <c r="BS104" s="2">
        <v>11</v>
      </c>
      <c r="BT104" s="2">
        <v>19</v>
      </c>
      <c r="BU104" s="2">
        <v>27</v>
      </c>
      <c r="BV104" s="2">
        <v>7</v>
      </c>
      <c r="BW104" s="2">
        <v>20</v>
      </c>
      <c r="BX104" s="2">
        <v>8</v>
      </c>
      <c r="BY104" s="2">
        <v>15</v>
      </c>
      <c r="BZ104" s="2">
        <v>5</v>
      </c>
      <c r="CA104" s="2">
        <v>13</v>
      </c>
      <c r="CB104" s="2">
        <v>25</v>
      </c>
      <c r="CC104" s="2">
        <v>16</v>
      </c>
      <c r="CD104" s="2">
        <v>19</v>
      </c>
      <c r="CE104" s="2">
        <v>8</v>
      </c>
      <c r="CF104" s="2">
        <v>11</v>
      </c>
      <c r="CG104" s="2">
        <v>11</v>
      </c>
      <c r="CH104" s="2">
        <v>5</v>
      </c>
      <c r="CI104" s="2">
        <v>10</v>
      </c>
      <c r="CJ104" s="2">
        <v>14</v>
      </c>
      <c r="CK104" s="2">
        <v>10</v>
      </c>
      <c r="CL104" s="2">
        <v>18</v>
      </c>
      <c r="CM104" s="2">
        <v>33</v>
      </c>
      <c r="CN104" s="2">
        <v>12</v>
      </c>
      <c r="CO104" s="2">
        <v>22</v>
      </c>
      <c r="CP104" s="2">
        <v>13</v>
      </c>
      <c r="CQ104" s="2">
        <v>14</v>
      </c>
      <c r="CR104" s="2">
        <v>6</v>
      </c>
      <c r="CS104" s="2">
        <v>23</v>
      </c>
      <c r="CT104" s="2">
        <v>3</v>
      </c>
      <c r="CU104" s="2">
        <v>5</v>
      </c>
      <c r="CV104" s="2">
        <v>7</v>
      </c>
      <c r="CW104" s="2">
        <v>16</v>
      </c>
      <c r="CX104" s="2">
        <v>17</v>
      </c>
      <c r="CY104" s="2">
        <v>4</v>
      </c>
      <c r="CZ104" s="2">
        <v>6</v>
      </c>
      <c r="DA104" s="2">
        <v>21</v>
      </c>
      <c r="DB104" s="2">
        <v>6</v>
      </c>
      <c r="DC104" s="2">
        <v>12</v>
      </c>
      <c r="DD104" s="2">
        <v>4</v>
      </c>
      <c r="DE104" s="2">
        <v>5</v>
      </c>
      <c r="DF104" s="2" t="s">
        <v>0</v>
      </c>
      <c r="DG104" s="2">
        <v>10</v>
      </c>
      <c r="DH104" s="2">
        <v>3</v>
      </c>
      <c r="DI104" s="2">
        <v>8</v>
      </c>
      <c r="DJ104" s="2">
        <v>3</v>
      </c>
      <c r="DK104" s="2">
        <v>6</v>
      </c>
      <c r="DL104" s="2">
        <v>4</v>
      </c>
      <c r="DM104" s="2">
        <v>15</v>
      </c>
      <c r="DN104" s="2">
        <v>1</v>
      </c>
      <c r="DO104" s="2">
        <v>6</v>
      </c>
      <c r="DP104" s="2">
        <v>7</v>
      </c>
      <c r="DQ104" s="2">
        <v>13</v>
      </c>
      <c r="DR104" s="2">
        <v>11</v>
      </c>
      <c r="DS104" s="2">
        <v>6</v>
      </c>
      <c r="DT104" s="2">
        <v>5</v>
      </c>
      <c r="DU104" s="2">
        <v>2</v>
      </c>
      <c r="DV104" s="2">
        <v>4</v>
      </c>
      <c r="DW104" s="2">
        <v>8</v>
      </c>
      <c r="DX104" s="2">
        <v>2</v>
      </c>
      <c r="DY104" s="2">
        <v>2</v>
      </c>
      <c r="DZ104" s="2">
        <v>9</v>
      </c>
      <c r="EA104" s="2">
        <v>2</v>
      </c>
      <c r="EB104" s="2">
        <v>3</v>
      </c>
      <c r="EC104" s="2">
        <v>8</v>
      </c>
      <c r="ED104" s="2" t="s">
        <v>0</v>
      </c>
      <c r="EE104" s="2">
        <v>4</v>
      </c>
      <c r="EF104" s="2">
        <v>1</v>
      </c>
      <c r="EG104" s="2">
        <v>2</v>
      </c>
      <c r="EH104" s="2">
        <v>4</v>
      </c>
      <c r="EI104" s="2" t="s">
        <v>0</v>
      </c>
      <c r="EJ104" s="2">
        <v>4</v>
      </c>
      <c r="EK104" s="2">
        <v>6</v>
      </c>
      <c r="EL104" s="2">
        <v>7</v>
      </c>
      <c r="EM104" s="2">
        <v>1</v>
      </c>
      <c r="EN104" s="2">
        <v>1</v>
      </c>
      <c r="EO104" s="2">
        <v>2</v>
      </c>
      <c r="EP104" s="2">
        <v>1</v>
      </c>
      <c r="EQ104" s="2" t="s">
        <v>0</v>
      </c>
      <c r="ER104" s="2">
        <v>2</v>
      </c>
      <c r="ES104" s="2">
        <v>5</v>
      </c>
      <c r="ET104" s="2">
        <v>5</v>
      </c>
      <c r="EU104" s="2">
        <v>5</v>
      </c>
    </row>
    <row r="105" spans="1:151" x14ac:dyDescent="0.2">
      <c r="A105" s="27">
        <v>42125</v>
      </c>
      <c r="B105" s="27"/>
      <c r="C105" s="2">
        <v>72288</v>
      </c>
      <c r="D105" s="2">
        <v>31631</v>
      </c>
      <c r="E105" s="2">
        <v>6208</v>
      </c>
      <c r="F105" s="2">
        <v>3304</v>
      </c>
      <c r="G105" s="2">
        <v>4256</v>
      </c>
      <c r="H105" s="2">
        <v>4230</v>
      </c>
      <c r="I105" s="2">
        <v>4551</v>
      </c>
      <c r="J105" s="2">
        <v>2375</v>
      </c>
      <c r="K105" s="2">
        <v>2395</v>
      </c>
      <c r="L105" s="2">
        <v>1483</v>
      </c>
      <c r="M105" s="2">
        <v>1178</v>
      </c>
      <c r="N105" s="2">
        <v>1143</v>
      </c>
      <c r="O105" s="2">
        <v>916</v>
      </c>
      <c r="P105" s="2">
        <v>708</v>
      </c>
      <c r="Q105" s="2">
        <v>896</v>
      </c>
      <c r="R105" s="2">
        <v>686</v>
      </c>
      <c r="S105" s="2">
        <v>717</v>
      </c>
      <c r="T105" s="2">
        <v>409</v>
      </c>
      <c r="U105" s="2">
        <v>488</v>
      </c>
      <c r="V105" s="2">
        <v>290</v>
      </c>
      <c r="W105" s="2">
        <v>538</v>
      </c>
      <c r="X105" s="2">
        <v>887</v>
      </c>
      <c r="Y105" s="2">
        <v>373</v>
      </c>
      <c r="Z105" s="2">
        <v>826</v>
      </c>
      <c r="AA105" s="2">
        <v>373</v>
      </c>
      <c r="AB105" s="2">
        <v>213</v>
      </c>
      <c r="AC105" s="2">
        <v>664</v>
      </c>
      <c r="AD105" s="2">
        <v>383</v>
      </c>
      <c r="AE105" s="2">
        <v>240</v>
      </c>
      <c r="AF105" s="2">
        <v>461</v>
      </c>
      <c r="AG105" s="2">
        <v>234</v>
      </c>
      <c r="AH105" s="2">
        <v>534</v>
      </c>
      <c r="AI105" s="2">
        <v>160</v>
      </c>
      <c r="AJ105" s="2">
        <v>140</v>
      </c>
      <c r="AK105" s="2">
        <v>137</v>
      </c>
      <c r="AL105" s="2">
        <v>95</v>
      </c>
      <c r="AM105" s="2">
        <v>116</v>
      </c>
      <c r="AN105" s="2">
        <v>64</v>
      </c>
      <c r="AO105" s="2">
        <v>84</v>
      </c>
      <c r="AP105" s="2">
        <v>145</v>
      </c>
      <c r="AQ105" s="2">
        <v>18</v>
      </c>
      <c r="AR105" s="2">
        <v>56</v>
      </c>
      <c r="AS105" s="2">
        <v>60</v>
      </c>
      <c r="AT105" s="2">
        <v>93</v>
      </c>
      <c r="AU105" s="2">
        <v>116</v>
      </c>
      <c r="AV105" s="2">
        <v>260</v>
      </c>
      <c r="AW105" s="2">
        <v>138</v>
      </c>
      <c r="AX105" s="2">
        <v>92</v>
      </c>
      <c r="AY105" s="2">
        <v>71</v>
      </c>
      <c r="AZ105" s="2">
        <v>29</v>
      </c>
      <c r="BA105" s="2">
        <v>35</v>
      </c>
      <c r="BB105" s="2">
        <v>56</v>
      </c>
      <c r="BC105" s="2">
        <v>92</v>
      </c>
      <c r="BD105" s="2">
        <v>37</v>
      </c>
      <c r="BE105" s="2">
        <v>36</v>
      </c>
      <c r="BF105" s="2">
        <v>97</v>
      </c>
      <c r="BG105" s="2">
        <v>72</v>
      </c>
      <c r="BH105" s="2">
        <v>17</v>
      </c>
      <c r="BI105" s="2">
        <v>57</v>
      </c>
      <c r="BJ105" s="2">
        <v>51</v>
      </c>
      <c r="BK105" s="2">
        <v>34</v>
      </c>
      <c r="BL105" s="2">
        <v>10</v>
      </c>
      <c r="BM105" s="2">
        <v>19</v>
      </c>
      <c r="BN105" s="2">
        <v>24</v>
      </c>
      <c r="BO105" s="2">
        <v>40</v>
      </c>
      <c r="BP105" s="2">
        <v>17</v>
      </c>
      <c r="BQ105" s="2">
        <v>22</v>
      </c>
      <c r="BR105" s="2">
        <v>24</v>
      </c>
      <c r="BS105" s="2">
        <v>21</v>
      </c>
      <c r="BT105" s="2">
        <v>15</v>
      </c>
      <c r="BU105" s="2">
        <v>17</v>
      </c>
      <c r="BV105" s="2">
        <v>7</v>
      </c>
      <c r="BW105" s="2">
        <v>26</v>
      </c>
      <c r="BX105" s="2">
        <v>12</v>
      </c>
      <c r="BY105" s="2">
        <v>13</v>
      </c>
      <c r="BZ105" s="2">
        <v>4</v>
      </c>
      <c r="CA105" s="2">
        <v>8</v>
      </c>
      <c r="CB105" s="2">
        <v>21</v>
      </c>
      <c r="CC105" s="2">
        <v>16</v>
      </c>
      <c r="CD105" s="2">
        <v>22</v>
      </c>
      <c r="CE105" s="2">
        <v>6</v>
      </c>
      <c r="CF105" s="2">
        <v>9</v>
      </c>
      <c r="CG105" s="2">
        <v>14</v>
      </c>
      <c r="CH105" s="2">
        <v>3</v>
      </c>
      <c r="CI105" s="2">
        <v>16</v>
      </c>
      <c r="CJ105" s="2">
        <v>17</v>
      </c>
      <c r="CK105" s="2">
        <v>11</v>
      </c>
      <c r="CL105" s="2">
        <v>14</v>
      </c>
      <c r="CM105" s="2">
        <v>23</v>
      </c>
      <c r="CN105" s="2">
        <v>12</v>
      </c>
      <c r="CO105" s="2">
        <v>25</v>
      </c>
      <c r="CP105" s="2">
        <v>19</v>
      </c>
      <c r="CQ105" s="2">
        <v>15</v>
      </c>
      <c r="CR105" s="2">
        <v>7</v>
      </c>
      <c r="CS105" s="2">
        <v>27</v>
      </c>
      <c r="CT105" s="2">
        <v>5</v>
      </c>
      <c r="CU105" s="2">
        <v>7</v>
      </c>
      <c r="CV105" s="2">
        <v>9</v>
      </c>
      <c r="CW105" s="2">
        <v>14</v>
      </c>
      <c r="CX105" s="2">
        <v>12</v>
      </c>
      <c r="CY105" s="2">
        <v>7</v>
      </c>
      <c r="CZ105" s="2">
        <v>10</v>
      </c>
      <c r="DA105" s="2">
        <v>10</v>
      </c>
      <c r="DB105" s="2">
        <v>10</v>
      </c>
      <c r="DC105" s="2">
        <v>13</v>
      </c>
      <c r="DD105" s="2">
        <v>8</v>
      </c>
      <c r="DE105" s="2">
        <v>5</v>
      </c>
      <c r="DF105" s="2">
        <v>1</v>
      </c>
      <c r="DG105" s="2">
        <v>10</v>
      </c>
      <c r="DH105" s="2">
        <v>2</v>
      </c>
      <c r="DI105" s="2">
        <v>5</v>
      </c>
      <c r="DJ105" s="2" t="s">
        <v>0</v>
      </c>
      <c r="DK105" s="2">
        <v>2</v>
      </c>
      <c r="DL105" s="2">
        <v>3</v>
      </c>
      <c r="DM105" s="2">
        <v>5</v>
      </c>
      <c r="DN105" s="2">
        <v>1</v>
      </c>
      <c r="DO105" s="2">
        <v>4</v>
      </c>
      <c r="DP105" s="2">
        <v>4</v>
      </c>
      <c r="DQ105" s="2">
        <v>11</v>
      </c>
      <c r="DR105" s="2">
        <v>12</v>
      </c>
      <c r="DS105" s="2">
        <v>6</v>
      </c>
      <c r="DT105" s="2">
        <v>3</v>
      </c>
      <c r="DU105" s="2">
        <v>4</v>
      </c>
      <c r="DV105" s="2">
        <v>10</v>
      </c>
      <c r="DW105" s="2">
        <v>4</v>
      </c>
      <c r="DX105" s="2">
        <v>2</v>
      </c>
      <c r="DY105" s="2">
        <v>4</v>
      </c>
      <c r="DZ105" s="2">
        <v>12</v>
      </c>
      <c r="EA105" s="2">
        <v>2</v>
      </c>
      <c r="EB105" s="2">
        <v>3</v>
      </c>
      <c r="EC105" s="2">
        <v>7</v>
      </c>
      <c r="ED105" s="2">
        <v>2</v>
      </c>
      <c r="EE105" s="2">
        <v>5</v>
      </c>
      <c r="EF105" s="2">
        <v>2</v>
      </c>
      <c r="EG105" s="2">
        <v>4</v>
      </c>
      <c r="EH105" s="2">
        <v>4</v>
      </c>
      <c r="EI105" s="2">
        <v>1</v>
      </c>
      <c r="EJ105" s="2">
        <v>3</v>
      </c>
      <c r="EK105" s="2">
        <v>4</v>
      </c>
      <c r="EL105" s="2">
        <v>4</v>
      </c>
      <c r="EM105" s="2">
        <v>1</v>
      </c>
      <c r="EN105" s="2" t="s">
        <v>0</v>
      </c>
      <c r="EO105" s="2">
        <v>2</v>
      </c>
      <c r="EP105" s="2">
        <v>1</v>
      </c>
      <c r="EQ105" s="2" t="s">
        <v>0</v>
      </c>
      <c r="ER105" s="2">
        <v>2</v>
      </c>
      <c r="ES105" s="2">
        <v>3</v>
      </c>
      <c r="ET105" s="2">
        <v>8</v>
      </c>
      <c r="EU105" s="2">
        <v>3</v>
      </c>
    </row>
    <row r="106" spans="1:151" x14ac:dyDescent="0.2">
      <c r="A106" s="27">
        <v>42095</v>
      </c>
      <c r="B106" s="27"/>
      <c r="C106" s="2">
        <v>72357</v>
      </c>
      <c r="D106" s="2">
        <v>32043</v>
      </c>
      <c r="E106" s="2">
        <v>6138</v>
      </c>
      <c r="F106" s="2">
        <v>3267</v>
      </c>
      <c r="G106" s="2">
        <v>4229</v>
      </c>
      <c r="H106" s="2">
        <v>4254</v>
      </c>
      <c r="I106" s="2">
        <v>4621</v>
      </c>
      <c r="J106" s="2">
        <v>2490</v>
      </c>
      <c r="K106" s="2">
        <v>2359</v>
      </c>
      <c r="L106" s="2">
        <v>1479</v>
      </c>
      <c r="M106" s="2">
        <v>1202</v>
      </c>
      <c r="N106" s="2">
        <v>1100</v>
      </c>
      <c r="O106" s="2">
        <v>872</v>
      </c>
      <c r="P106" s="2">
        <v>669</v>
      </c>
      <c r="Q106" s="2">
        <v>846</v>
      </c>
      <c r="R106" s="2">
        <v>654</v>
      </c>
      <c r="S106" s="2">
        <v>707</v>
      </c>
      <c r="T106" s="2">
        <v>491</v>
      </c>
      <c r="U106" s="2">
        <v>494</v>
      </c>
      <c r="V106" s="2">
        <v>360</v>
      </c>
      <c r="W106" s="2">
        <v>501</v>
      </c>
      <c r="X106" s="2">
        <v>847</v>
      </c>
      <c r="Y106" s="2">
        <v>294</v>
      </c>
      <c r="Z106" s="2">
        <v>761</v>
      </c>
      <c r="AA106" s="2">
        <v>394</v>
      </c>
      <c r="AB106" s="2">
        <v>216</v>
      </c>
      <c r="AC106" s="2">
        <v>690</v>
      </c>
      <c r="AD106" s="2">
        <v>270</v>
      </c>
      <c r="AE106" s="2">
        <v>205</v>
      </c>
      <c r="AF106" s="2">
        <v>259</v>
      </c>
      <c r="AG106" s="2">
        <v>304</v>
      </c>
      <c r="AH106" s="2">
        <v>498</v>
      </c>
      <c r="AI106" s="2">
        <v>133</v>
      </c>
      <c r="AJ106" s="2">
        <v>125</v>
      </c>
      <c r="AK106" s="2">
        <v>137</v>
      </c>
      <c r="AL106" s="2">
        <v>89</v>
      </c>
      <c r="AM106" s="2">
        <v>94</v>
      </c>
      <c r="AN106" s="2">
        <v>68</v>
      </c>
      <c r="AO106" s="2">
        <v>79</v>
      </c>
      <c r="AP106" s="2">
        <v>127</v>
      </c>
      <c r="AQ106" s="2">
        <v>20</v>
      </c>
      <c r="AR106" s="2">
        <v>45</v>
      </c>
      <c r="AS106" s="2">
        <v>64</v>
      </c>
      <c r="AT106" s="2">
        <v>89</v>
      </c>
      <c r="AU106" s="2">
        <v>131</v>
      </c>
      <c r="AV106" s="2">
        <v>217</v>
      </c>
      <c r="AW106" s="2">
        <v>146</v>
      </c>
      <c r="AX106" s="2">
        <v>74</v>
      </c>
      <c r="AY106" s="2">
        <v>78</v>
      </c>
      <c r="AZ106" s="2">
        <v>24</v>
      </c>
      <c r="BA106" s="2">
        <v>35</v>
      </c>
      <c r="BB106" s="2">
        <v>52</v>
      </c>
      <c r="BC106" s="2">
        <v>129</v>
      </c>
      <c r="BD106" s="2">
        <v>60</v>
      </c>
      <c r="BE106" s="2">
        <v>38</v>
      </c>
      <c r="BF106" s="2">
        <v>83</v>
      </c>
      <c r="BG106" s="2">
        <v>69</v>
      </c>
      <c r="BH106" s="2">
        <v>21</v>
      </c>
      <c r="BI106" s="2">
        <v>68</v>
      </c>
      <c r="BJ106" s="2">
        <v>50</v>
      </c>
      <c r="BK106" s="2">
        <v>46</v>
      </c>
      <c r="BL106" s="2">
        <v>10</v>
      </c>
      <c r="BM106" s="2">
        <v>19</v>
      </c>
      <c r="BN106" s="2">
        <v>39</v>
      </c>
      <c r="BO106" s="2">
        <v>42</v>
      </c>
      <c r="BP106" s="2">
        <v>21</v>
      </c>
      <c r="BQ106" s="2">
        <v>24</v>
      </c>
      <c r="BR106" s="2">
        <v>17</v>
      </c>
      <c r="BS106" s="2">
        <v>10</v>
      </c>
      <c r="BT106" s="2">
        <v>18</v>
      </c>
      <c r="BU106" s="2">
        <v>21</v>
      </c>
      <c r="BV106" s="2">
        <v>4</v>
      </c>
      <c r="BW106" s="2">
        <v>20</v>
      </c>
      <c r="BX106" s="2">
        <v>9</v>
      </c>
      <c r="BY106" s="2">
        <v>11</v>
      </c>
      <c r="BZ106" s="2">
        <v>5</v>
      </c>
      <c r="CA106" s="2">
        <v>10</v>
      </c>
      <c r="CB106" s="2">
        <v>25</v>
      </c>
      <c r="CC106" s="2">
        <v>18</v>
      </c>
      <c r="CD106" s="2">
        <v>27</v>
      </c>
      <c r="CE106" s="2">
        <v>5</v>
      </c>
      <c r="CF106" s="2">
        <v>8</v>
      </c>
      <c r="CG106" s="2">
        <v>20</v>
      </c>
      <c r="CH106" s="2">
        <v>5</v>
      </c>
      <c r="CI106" s="2">
        <v>10</v>
      </c>
      <c r="CJ106" s="2">
        <v>18</v>
      </c>
      <c r="CK106" s="2">
        <v>11</v>
      </c>
      <c r="CL106" s="2">
        <v>15</v>
      </c>
      <c r="CM106" s="2">
        <v>38</v>
      </c>
      <c r="CN106" s="2">
        <v>8</v>
      </c>
      <c r="CO106" s="2">
        <v>41</v>
      </c>
      <c r="CP106" s="2">
        <v>21</v>
      </c>
      <c r="CQ106" s="2">
        <v>11</v>
      </c>
      <c r="CR106" s="2">
        <v>4</v>
      </c>
      <c r="CS106" s="2">
        <v>22</v>
      </c>
      <c r="CT106" s="2">
        <v>7</v>
      </c>
      <c r="CU106" s="2">
        <v>12</v>
      </c>
      <c r="CV106" s="2">
        <v>10</v>
      </c>
      <c r="CW106" s="2">
        <v>8</v>
      </c>
      <c r="CX106" s="2">
        <v>12</v>
      </c>
      <c r="CY106" s="2">
        <v>5</v>
      </c>
      <c r="CZ106" s="2">
        <v>7</v>
      </c>
      <c r="DA106" s="2">
        <v>16</v>
      </c>
      <c r="DB106" s="2">
        <v>8</v>
      </c>
      <c r="DC106" s="2">
        <v>10</v>
      </c>
      <c r="DD106" s="2">
        <v>11</v>
      </c>
      <c r="DE106" s="2">
        <v>7</v>
      </c>
      <c r="DF106" s="2">
        <v>1</v>
      </c>
      <c r="DG106" s="2">
        <v>8</v>
      </c>
      <c r="DH106" s="2">
        <v>6</v>
      </c>
      <c r="DI106" s="2">
        <v>9</v>
      </c>
      <c r="DJ106" s="2">
        <v>2</v>
      </c>
      <c r="DK106" s="2">
        <v>6</v>
      </c>
      <c r="DL106" s="2">
        <v>2</v>
      </c>
      <c r="DM106" s="2">
        <v>6</v>
      </c>
      <c r="DN106" s="2">
        <v>1</v>
      </c>
      <c r="DO106" s="2">
        <v>3</v>
      </c>
      <c r="DP106" s="2">
        <v>2</v>
      </c>
      <c r="DQ106" s="2">
        <v>17</v>
      </c>
      <c r="DR106" s="2">
        <v>14</v>
      </c>
      <c r="DS106" s="2">
        <v>6</v>
      </c>
      <c r="DT106" s="2">
        <v>5</v>
      </c>
      <c r="DU106" s="2">
        <v>5</v>
      </c>
      <c r="DV106" s="2">
        <v>10</v>
      </c>
      <c r="DW106" s="2">
        <v>5</v>
      </c>
      <c r="DX106" s="2">
        <v>3</v>
      </c>
      <c r="DY106" s="2">
        <v>3</v>
      </c>
      <c r="DZ106" s="2">
        <v>13</v>
      </c>
      <c r="EA106" s="2">
        <v>1</v>
      </c>
      <c r="EB106" s="2">
        <v>3</v>
      </c>
      <c r="EC106" s="2">
        <v>5</v>
      </c>
      <c r="ED106" s="2">
        <v>1</v>
      </c>
      <c r="EE106" s="2">
        <v>6</v>
      </c>
      <c r="EF106" s="2">
        <v>3</v>
      </c>
      <c r="EG106" s="2">
        <v>2</v>
      </c>
      <c r="EH106" s="2">
        <v>8</v>
      </c>
      <c r="EI106" s="2">
        <v>2</v>
      </c>
      <c r="EJ106" s="2">
        <v>4</v>
      </c>
      <c r="EK106" s="2">
        <v>3</v>
      </c>
      <c r="EL106" s="2">
        <v>6</v>
      </c>
      <c r="EM106" s="2">
        <v>4</v>
      </c>
      <c r="EN106" s="2">
        <v>3</v>
      </c>
      <c r="EO106" s="2">
        <v>3</v>
      </c>
      <c r="EP106" s="2">
        <v>1</v>
      </c>
      <c r="EQ106" s="2">
        <v>1</v>
      </c>
      <c r="ER106" s="2">
        <v>4</v>
      </c>
      <c r="ES106" s="2">
        <v>4</v>
      </c>
      <c r="ET106" s="2">
        <v>1</v>
      </c>
      <c r="EU106" s="2">
        <v>3</v>
      </c>
    </row>
    <row r="107" spans="1:151" x14ac:dyDescent="0.2">
      <c r="A107" s="27">
        <v>42064</v>
      </c>
      <c r="B107" s="27"/>
      <c r="C107" s="2">
        <v>76807</v>
      </c>
      <c r="D107" s="2">
        <v>34284</v>
      </c>
      <c r="E107" s="2">
        <v>6567</v>
      </c>
      <c r="F107" s="2">
        <v>3638</v>
      </c>
      <c r="G107" s="2">
        <v>4331</v>
      </c>
      <c r="H107" s="2">
        <v>4664</v>
      </c>
      <c r="I107" s="2">
        <v>4879</v>
      </c>
      <c r="J107" s="2">
        <v>2402</v>
      </c>
      <c r="K107" s="2">
        <v>2492</v>
      </c>
      <c r="L107" s="2">
        <v>1520</v>
      </c>
      <c r="M107" s="2">
        <v>1208</v>
      </c>
      <c r="N107" s="2">
        <v>1217</v>
      </c>
      <c r="O107" s="2">
        <v>813</v>
      </c>
      <c r="P107" s="2">
        <v>769</v>
      </c>
      <c r="Q107" s="2">
        <v>858</v>
      </c>
      <c r="R107" s="2">
        <v>634</v>
      </c>
      <c r="S107" s="2">
        <v>765</v>
      </c>
      <c r="T107" s="2">
        <v>466</v>
      </c>
      <c r="U107" s="2">
        <v>538</v>
      </c>
      <c r="V107" s="2">
        <v>352</v>
      </c>
      <c r="W107" s="2">
        <v>500</v>
      </c>
      <c r="X107" s="2">
        <v>911</v>
      </c>
      <c r="Y107" s="2">
        <v>305</v>
      </c>
      <c r="Z107" s="2">
        <v>735</v>
      </c>
      <c r="AA107" s="2">
        <v>426</v>
      </c>
      <c r="AB107" s="2">
        <v>268</v>
      </c>
      <c r="AC107" s="2">
        <v>815</v>
      </c>
      <c r="AD107" s="2">
        <v>296</v>
      </c>
      <c r="AE107" s="2">
        <v>252</v>
      </c>
      <c r="AF107" s="2">
        <v>226</v>
      </c>
      <c r="AG107" s="2">
        <v>258</v>
      </c>
      <c r="AH107" s="2">
        <v>530</v>
      </c>
      <c r="AI107" s="2">
        <v>159</v>
      </c>
      <c r="AJ107" s="2">
        <v>148</v>
      </c>
      <c r="AK107" s="2">
        <v>149</v>
      </c>
      <c r="AL107" s="2">
        <v>82</v>
      </c>
      <c r="AM107" s="2">
        <v>108</v>
      </c>
      <c r="AN107" s="2">
        <v>67</v>
      </c>
      <c r="AO107" s="2">
        <v>69</v>
      </c>
      <c r="AP107" s="2">
        <v>132</v>
      </c>
      <c r="AQ107" s="2">
        <v>26</v>
      </c>
      <c r="AR107" s="2">
        <v>51</v>
      </c>
      <c r="AS107" s="2">
        <v>58</v>
      </c>
      <c r="AT107" s="2">
        <v>81</v>
      </c>
      <c r="AU107" s="2">
        <v>149</v>
      </c>
      <c r="AV107" s="2">
        <v>246</v>
      </c>
      <c r="AW107" s="2">
        <v>174</v>
      </c>
      <c r="AX107" s="2">
        <v>77</v>
      </c>
      <c r="AY107" s="2">
        <v>85</v>
      </c>
      <c r="AZ107" s="2">
        <v>27</v>
      </c>
      <c r="BA107" s="2">
        <v>35</v>
      </c>
      <c r="BB107" s="2">
        <v>65</v>
      </c>
      <c r="BC107" s="2">
        <v>81</v>
      </c>
      <c r="BD107" s="2">
        <v>59</v>
      </c>
      <c r="BE107" s="2">
        <v>40</v>
      </c>
      <c r="BF107" s="2">
        <v>90</v>
      </c>
      <c r="BG107" s="2">
        <v>68</v>
      </c>
      <c r="BH107" s="2">
        <v>23</v>
      </c>
      <c r="BI107" s="2">
        <v>82</v>
      </c>
      <c r="BJ107" s="2">
        <v>62</v>
      </c>
      <c r="BK107" s="2">
        <v>61</v>
      </c>
      <c r="BL107" s="2">
        <v>12</v>
      </c>
      <c r="BM107" s="2">
        <v>28</v>
      </c>
      <c r="BN107" s="2">
        <v>30</v>
      </c>
      <c r="BO107" s="2">
        <v>39</v>
      </c>
      <c r="BP107" s="2">
        <v>19</v>
      </c>
      <c r="BQ107" s="2">
        <v>33</v>
      </c>
      <c r="BR107" s="2">
        <v>14</v>
      </c>
      <c r="BS107" s="2">
        <v>7</v>
      </c>
      <c r="BT107" s="2">
        <v>9</v>
      </c>
      <c r="BU107" s="2">
        <v>25</v>
      </c>
      <c r="BV107" s="2">
        <v>9</v>
      </c>
      <c r="BW107" s="2">
        <v>23</v>
      </c>
      <c r="BX107" s="2">
        <v>11</v>
      </c>
      <c r="BY107" s="2">
        <v>10</v>
      </c>
      <c r="BZ107" s="2">
        <v>14</v>
      </c>
      <c r="CA107" s="2">
        <v>10</v>
      </c>
      <c r="CB107" s="2">
        <v>17</v>
      </c>
      <c r="CC107" s="2">
        <v>18</v>
      </c>
      <c r="CD107" s="2">
        <v>24</v>
      </c>
      <c r="CE107" s="2">
        <v>10</v>
      </c>
      <c r="CF107" s="2">
        <v>7</v>
      </c>
      <c r="CG107" s="2">
        <v>19</v>
      </c>
      <c r="CH107" s="2">
        <v>4</v>
      </c>
      <c r="CI107" s="2">
        <v>8</v>
      </c>
      <c r="CJ107" s="2">
        <v>12</v>
      </c>
      <c r="CK107" s="2">
        <v>12</v>
      </c>
      <c r="CL107" s="2">
        <v>15</v>
      </c>
      <c r="CM107" s="2">
        <v>36</v>
      </c>
      <c r="CN107" s="2">
        <v>9</v>
      </c>
      <c r="CO107" s="2">
        <v>34</v>
      </c>
      <c r="CP107" s="2">
        <v>14</v>
      </c>
      <c r="CQ107" s="2">
        <v>15</v>
      </c>
      <c r="CR107" s="2">
        <v>7</v>
      </c>
      <c r="CS107" s="2">
        <v>25</v>
      </c>
      <c r="CT107" s="2">
        <v>8</v>
      </c>
      <c r="CU107" s="2">
        <v>11</v>
      </c>
      <c r="CV107" s="2">
        <v>8</v>
      </c>
      <c r="CW107" s="2">
        <v>5</v>
      </c>
      <c r="CX107" s="2">
        <v>17</v>
      </c>
      <c r="CY107" s="2">
        <v>5</v>
      </c>
      <c r="CZ107" s="2">
        <v>7</v>
      </c>
      <c r="DA107" s="2">
        <v>17</v>
      </c>
      <c r="DB107" s="2">
        <v>9</v>
      </c>
      <c r="DC107" s="2">
        <v>16</v>
      </c>
      <c r="DD107" s="2">
        <v>9</v>
      </c>
      <c r="DE107" s="2">
        <v>10</v>
      </c>
      <c r="DF107" s="2">
        <v>4</v>
      </c>
      <c r="DG107" s="2">
        <v>10</v>
      </c>
      <c r="DH107" s="2">
        <v>3</v>
      </c>
      <c r="DI107" s="2">
        <v>7</v>
      </c>
      <c r="DJ107" s="2">
        <v>1</v>
      </c>
      <c r="DK107" s="2">
        <v>4</v>
      </c>
      <c r="DL107" s="2">
        <v>6</v>
      </c>
      <c r="DM107" s="2">
        <v>9</v>
      </c>
      <c r="DN107" s="2">
        <v>2</v>
      </c>
      <c r="DO107" s="2">
        <v>3</v>
      </c>
      <c r="DP107" s="2">
        <v>2</v>
      </c>
      <c r="DQ107" s="2">
        <v>11</v>
      </c>
      <c r="DR107" s="2">
        <v>18</v>
      </c>
      <c r="DS107" s="2">
        <v>7</v>
      </c>
      <c r="DT107" s="2">
        <v>4</v>
      </c>
      <c r="DU107" s="2">
        <v>4</v>
      </c>
      <c r="DV107" s="2">
        <v>6</v>
      </c>
      <c r="DW107" s="2">
        <v>10</v>
      </c>
      <c r="DX107" s="2">
        <v>5</v>
      </c>
      <c r="DY107" s="2">
        <v>3</v>
      </c>
      <c r="DZ107" s="2">
        <v>12</v>
      </c>
      <c r="EA107" s="2">
        <v>3</v>
      </c>
      <c r="EB107" s="2">
        <v>3</v>
      </c>
      <c r="EC107" s="2">
        <v>2</v>
      </c>
      <c r="ED107" s="2">
        <v>1</v>
      </c>
      <c r="EE107" s="2">
        <v>7</v>
      </c>
      <c r="EF107" s="2">
        <v>3</v>
      </c>
      <c r="EG107" s="2">
        <v>5</v>
      </c>
      <c r="EH107" s="2">
        <v>7</v>
      </c>
      <c r="EI107" s="2">
        <v>3</v>
      </c>
      <c r="EJ107" s="2">
        <v>6</v>
      </c>
      <c r="EK107" s="2">
        <v>1</v>
      </c>
      <c r="EL107" s="2">
        <v>7</v>
      </c>
      <c r="EM107" s="2" t="s">
        <v>0</v>
      </c>
      <c r="EN107" s="2" t="s">
        <v>0</v>
      </c>
      <c r="EO107" s="2">
        <v>2</v>
      </c>
      <c r="EP107" s="2">
        <v>2</v>
      </c>
      <c r="EQ107" s="2">
        <v>1</v>
      </c>
      <c r="ER107" s="2">
        <v>2</v>
      </c>
      <c r="ES107" s="2">
        <v>4</v>
      </c>
      <c r="ET107" s="2">
        <v>4</v>
      </c>
      <c r="EU107" s="2">
        <v>3</v>
      </c>
    </row>
    <row r="108" spans="1:151" x14ac:dyDescent="0.2">
      <c r="A108" s="27">
        <v>42036</v>
      </c>
      <c r="B108" s="27"/>
      <c r="C108" s="2">
        <v>71468</v>
      </c>
      <c r="D108" s="2">
        <v>31192</v>
      </c>
      <c r="E108" s="2">
        <v>6293</v>
      </c>
      <c r="F108" s="2">
        <v>3301</v>
      </c>
      <c r="G108" s="2">
        <v>3803</v>
      </c>
      <c r="H108" s="2">
        <v>4161</v>
      </c>
      <c r="I108" s="2">
        <v>4540</v>
      </c>
      <c r="J108" s="2">
        <v>2405</v>
      </c>
      <c r="K108" s="2">
        <v>2580</v>
      </c>
      <c r="L108" s="2">
        <v>1575</v>
      </c>
      <c r="M108" s="2">
        <v>1241</v>
      </c>
      <c r="N108" s="2">
        <v>1181</v>
      </c>
      <c r="O108" s="2">
        <v>849</v>
      </c>
      <c r="P108" s="2">
        <v>743</v>
      </c>
      <c r="Q108" s="2">
        <v>852</v>
      </c>
      <c r="R108" s="2">
        <v>632</v>
      </c>
      <c r="S108" s="2">
        <v>702</v>
      </c>
      <c r="T108" s="2">
        <v>450</v>
      </c>
      <c r="U108" s="2">
        <v>480</v>
      </c>
      <c r="V108" s="2">
        <v>301</v>
      </c>
      <c r="W108" s="2">
        <v>460</v>
      </c>
      <c r="X108" s="2">
        <v>815</v>
      </c>
      <c r="Y108" s="2">
        <v>295</v>
      </c>
      <c r="Z108" s="2">
        <v>685</v>
      </c>
      <c r="AA108" s="2">
        <v>373</v>
      </c>
      <c r="AB108" s="2">
        <v>215</v>
      </c>
      <c r="AC108" s="2">
        <v>657</v>
      </c>
      <c r="AD108" s="2">
        <v>273</v>
      </c>
      <c r="AE108" s="2">
        <v>238</v>
      </c>
      <c r="AF108" s="2">
        <v>230</v>
      </c>
      <c r="AG108" s="2">
        <v>257</v>
      </c>
      <c r="AH108" s="2">
        <v>491</v>
      </c>
      <c r="AI108" s="2">
        <v>148</v>
      </c>
      <c r="AJ108" s="2">
        <v>119</v>
      </c>
      <c r="AK108" s="2">
        <v>115</v>
      </c>
      <c r="AL108" s="2">
        <v>115</v>
      </c>
      <c r="AM108" s="2">
        <v>97</v>
      </c>
      <c r="AN108" s="2">
        <v>69</v>
      </c>
      <c r="AO108" s="2">
        <v>115</v>
      </c>
      <c r="AP108" s="2">
        <v>116</v>
      </c>
      <c r="AQ108" s="2">
        <v>27</v>
      </c>
      <c r="AR108" s="2">
        <v>60</v>
      </c>
      <c r="AS108" s="2">
        <v>64</v>
      </c>
      <c r="AT108" s="2">
        <v>82</v>
      </c>
      <c r="AU108" s="2">
        <v>90</v>
      </c>
      <c r="AV108" s="2">
        <v>190</v>
      </c>
      <c r="AW108" s="2">
        <v>158</v>
      </c>
      <c r="AX108" s="2">
        <v>55</v>
      </c>
      <c r="AY108" s="2">
        <v>99</v>
      </c>
      <c r="AZ108" s="2">
        <v>24</v>
      </c>
      <c r="BA108" s="2">
        <v>40</v>
      </c>
      <c r="BB108" s="2">
        <v>40</v>
      </c>
      <c r="BC108" s="2">
        <v>87</v>
      </c>
      <c r="BD108" s="2">
        <v>52</v>
      </c>
      <c r="BE108" s="2">
        <v>28</v>
      </c>
      <c r="BF108" s="2">
        <v>88</v>
      </c>
      <c r="BG108" s="2">
        <v>74</v>
      </c>
      <c r="BH108" s="2">
        <v>22</v>
      </c>
      <c r="BI108" s="2">
        <v>64</v>
      </c>
      <c r="BJ108" s="2">
        <v>62</v>
      </c>
      <c r="BK108" s="2">
        <v>52</v>
      </c>
      <c r="BL108" s="2">
        <v>10</v>
      </c>
      <c r="BM108" s="2">
        <v>25</v>
      </c>
      <c r="BN108" s="2">
        <v>29</v>
      </c>
      <c r="BO108" s="2">
        <v>37</v>
      </c>
      <c r="BP108" s="2">
        <v>18</v>
      </c>
      <c r="BQ108" s="2">
        <v>91</v>
      </c>
      <c r="BR108" s="2">
        <v>21</v>
      </c>
      <c r="BS108" s="2">
        <v>6</v>
      </c>
      <c r="BT108" s="2">
        <v>9</v>
      </c>
      <c r="BU108" s="2">
        <v>23</v>
      </c>
      <c r="BV108" s="2">
        <v>7</v>
      </c>
      <c r="BW108" s="2">
        <v>22</v>
      </c>
      <c r="BX108" s="2">
        <v>6</v>
      </c>
      <c r="BY108" s="2">
        <v>18</v>
      </c>
      <c r="BZ108" s="2">
        <v>7</v>
      </c>
      <c r="CA108" s="2">
        <v>12</v>
      </c>
      <c r="CB108" s="2">
        <v>22</v>
      </c>
      <c r="CC108" s="2">
        <v>12</v>
      </c>
      <c r="CD108" s="2">
        <v>22</v>
      </c>
      <c r="CE108" s="2">
        <v>6</v>
      </c>
      <c r="CF108" s="2">
        <v>7</v>
      </c>
      <c r="CG108" s="2">
        <v>19</v>
      </c>
      <c r="CH108" s="2">
        <v>6</v>
      </c>
      <c r="CI108" s="2">
        <v>10</v>
      </c>
      <c r="CJ108" s="2">
        <v>12</v>
      </c>
      <c r="CK108" s="2">
        <v>9</v>
      </c>
      <c r="CL108" s="2">
        <v>11</v>
      </c>
      <c r="CM108" s="2">
        <v>34</v>
      </c>
      <c r="CN108" s="2">
        <v>10</v>
      </c>
      <c r="CO108" s="2">
        <v>21</v>
      </c>
      <c r="CP108" s="2">
        <v>16</v>
      </c>
      <c r="CQ108" s="2">
        <v>11</v>
      </c>
      <c r="CR108" s="2">
        <v>5</v>
      </c>
      <c r="CS108" s="2">
        <v>28</v>
      </c>
      <c r="CT108" s="2">
        <v>5</v>
      </c>
      <c r="CU108" s="2">
        <v>7</v>
      </c>
      <c r="CV108" s="2">
        <v>5</v>
      </c>
      <c r="CW108" s="2">
        <v>4</v>
      </c>
      <c r="CX108" s="2">
        <v>12</v>
      </c>
      <c r="CY108" s="2">
        <v>8</v>
      </c>
      <c r="CZ108" s="2">
        <v>6</v>
      </c>
      <c r="DA108" s="2">
        <v>14</v>
      </c>
      <c r="DB108" s="2">
        <v>6</v>
      </c>
      <c r="DC108" s="2">
        <v>14</v>
      </c>
      <c r="DD108" s="2">
        <v>6</v>
      </c>
      <c r="DE108" s="2">
        <v>11</v>
      </c>
      <c r="DF108" s="2">
        <v>1</v>
      </c>
      <c r="DG108" s="2">
        <v>8</v>
      </c>
      <c r="DH108" s="2">
        <v>4</v>
      </c>
      <c r="DI108" s="2">
        <v>3</v>
      </c>
      <c r="DJ108" s="2" t="s">
        <v>0</v>
      </c>
      <c r="DK108" s="2">
        <v>3</v>
      </c>
      <c r="DL108" s="2">
        <v>1</v>
      </c>
      <c r="DM108" s="2">
        <v>6</v>
      </c>
      <c r="DN108" s="2">
        <v>2</v>
      </c>
      <c r="DO108" s="2">
        <v>1</v>
      </c>
      <c r="DP108" s="2">
        <v>3</v>
      </c>
      <c r="DQ108" s="2">
        <v>11</v>
      </c>
      <c r="DR108" s="2">
        <v>15</v>
      </c>
      <c r="DS108" s="2">
        <v>5</v>
      </c>
      <c r="DT108" s="2">
        <v>3</v>
      </c>
      <c r="DU108" s="2">
        <v>5</v>
      </c>
      <c r="DV108" s="2">
        <v>4</v>
      </c>
      <c r="DW108" s="2">
        <v>6</v>
      </c>
      <c r="DX108" s="2">
        <v>3</v>
      </c>
      <c r="DY108" s="2">
        <v>4</v>
      </c>
      <c r="DZ108" s="2">
        <v>9</v>
      </c>
      <c r="EA108" s="2">
        <v>2</v>
      </c>
      <c r="EB108" s="2">
        <v>2</v>
      </c>
      <c r="EC108" s="2">
        <v>4</v>
      </c>
      <c r="ED108" s="2" t="s">
        <v>0</v>
      </c>
      <c r="EE108" s="2">
        <v>5</v>
      </c>
      <c r="EF108" s="2">
        <v>1</v>
      </c>
      <c r="EG108" s="2">
        <v>4</v>
      </c>
      <c r="EH108" s="2">
        <v>5</v>
      </c>
      <c r="EI108" s="2">
        <v>1</v>
      </c>
      <c r="EJ108" s="2">
        <v>4</v>
      </c>
      <c r="EK108" s="2">
        <v>3</v>
      </c>
      <c r="EL108" s="2">
        <v>8</v>
      </c>
      <c r="EM108" s="2">
        <v>1</v>
      </c>
      <c r="EN108" s="2">
        <v>4</v>
      </c>
      <c r="EO108" s="2">
        <v>1</v>
      </c>
      <c r="EP108" s="2">
        <v>2</v>
      </c>
      <c r="EQ108" s="2">
        <v>2</v>
      </c>
      <c r="ER108" s="2">
        <v>2</v>
      </c>
      <c r="ES108" s="2">
        <v>5</v>
      </c>
      <c r="ET108" s="2">
        <v>5</v>
      </c>
      <c r="EU108" s="2">
        <v>1</v>
      </c>
    </row>
    <row r="109" spans="1:151" x14ac:dyDescent="0.2">
      <c r="A109" s="27">
        <v>42005</v>
      </c>
      <c r="B109" s="27"/>
      <c r="C109" s="2">
        <v>75387</v>
      </c>
      <c r="D109" s="2">
        <v>32485</v>
      </c>
      <c r="E109" s="2">
        <v>6745</v>
      </c>
      <c r="F109" s="2">
        <v>3569</v>
      </c>
      <c r="G109" s="2">
        <v>4157</v>
      </c>
      <c r="H109" s="2">
        <v>4335</v>
      </c>
      <c r="I109" s="2">
        <v>4611</v>
      </c>
      <c r="J109" s="2">
        <v>2545</v>
      </c>
      <c r="K109" s="2">
        <v>2739</v>
      </c>
      <c r="L109" s="2">
        <v>1656</v>
      </c>
      <c r="M109" s="2">
        <v>1338</v>
      </c>
      <c r="N109" s="2">
        <v>1305</v>
      </c>
      <c r="O109" s="2">
        <v>968</v>
      </c>
      <c r="P109" s="2">
        <v>774</v>
      </c>
      <c r="Q109" s="2">
        <v>859</v>
      </c>
      <c r="R109" s="2">
        <v>699</v>
      </c>
      <c r="S109" s="2">
        <v>769</v>
      </c>
      <c r="T109" s="2">
        <v>569</v>
      </c>
      <c r="U109" s="2">
        <v>596</v>
      </c>
      <c r="V109" s="2">
        <v>317</v>
      </c>
      <c r="W109" s="2">
        <v>548</v>
      </c>
      <c r="X109" s="2">
        <v>894</v>
      </c>
      <c r="Y109" s="2">
        <v>324</v>
      </c>
      <c r="Z109" s="2">
        <v>760</v>
      </c>
      <c r="AA109" s="2">
        <v>417</v>
      </c>
      <c r="AB109" s="2">
        <v>253</v>
      </c>
      <c r="AC109" s="2">
        <v>732</v>
      </c>
      <c r="AD109" s="2">
        <v>311</v>
      </c>
      <c r="AE109" s="2">
        <v>284</v>
      </c>
      <c r="AF109" s="2">
        <v>239</v>
      </c>
      <c r="AG109" s="2">
        <v>264</v>
      </c>
      <c r="AH109" s="2">
        <v>596</v>
      </c>
      <c r="AI109" s="2">
        <v>152</v>
      </c>
      <c r="AJ109" s="2">
        <v>133</v>
      </c>
      <c r="AK109" s="2">
        <v>166</v>
      </c>
      <c r="AL109" s="2">
        <v>88</v>
      </c>
      <c r="AM109" s="2">
        <v>107</v>
      </c>
      <c r="AN109" s="2">
        <v>88</v>
      </c>
      <c r="AO109" s="2">
        <v>79</v>
      </c>
      <c r="AP109" s="2">
        <v>126</v>
      </c>
      <c r="AQ109" s="2">
        <v>12</v>
      </c>
      <c r="AR109" s="2">
        <v>55</v>
      </c>
      <c r="AS109" s="2">
        <v>62</v>
      </c>
      <c r="AT109" s="2">
        <v>99</v>
      </c>
      <c r="AU109" s="2">
        <v>106</v>
      </c>
      <c r="AV109" s="2">
        <v>210</v>
      </c>
      <c r="AW109" s="2">
        <v>162</v>
      </c>
      <c r="AX109" s="2">
        <v>61</v>
      </c>
      <c r="AY109" s="2">
        <v>108</v>
      </c>
      <c r="AZ109" s="2">
        <v>37</v>
      </c>
      <c r="BA109" s="2">
        <v>37</v>
      </c>
      <c r="BB109" s="2">
        <v>49</v>
      </c>
      <c r="BC109" s="2">
        <v>71</v>
      </c>
      <c r="BD109" s="2">
        <v>59</v>
      </c>
      <c r="BE109" s="2">
        <v>44</v>
      </c>
      <c r="BF109" s="2">
        <v>101</v>
      </c>
      <c r="BG109" s="2">
        <v>75</v>
      </c>
      <c r="BH109" s="2">
        <v>26</v>
      </c>
      <c r="BI109" s="2">
        <v>76</v>
      </c>
      <c r="BJ109" s="2">
        <v>69</v>
      </c>
      <c r="BK109" s="2">
        <v>48</v>
      </c>
      <c r="BL109" s="2">
        <v>14</v>
      </c>
      <c r="BM109" s="2">
        <v>27</v>
      </c>
      <c r="BN109" s="2">
        <v>29</v>
      </c>
      <c r="BO109" s="2">
        <v>32</v>
      </c>
      <c r="BP109" s="2">
        <v>24</v>
      </c>
      <c r="BQ109" s="2">
        <v>63</v>
      </c>
      <c r="BR109" s="2">
        <v>17</v>
      </c>
      <c r="BS109" s="2">
        <v>10</v>
      </c>
      <c r="BT109" s="2">
        <v>13</v>
      </c>
      <c r="BU109" s="2">
        <v>26</v>
      </c>
      <c r="BV109" s="2">
        <v>5</v>
      </c>
      <c r="BW109" s="2">
        <v>17</v>
      </c>
      <c r="BX109" s="2">
        <v>8</v>
      </c>
      <c r="BY109" s="2">
        <v>19</v>
      </c>
      <c r="BZ109" s="2">
        <v>14</v>
      </c>
      <c r="CA109" s="2">
        <v>11</v>
      </c>
      <c r="CB109" s="2">
        <v>21</v>
      </c>
      <c r="CC109" s="2">
        <v>17</v>
      </c>
      <c r="CD109" s="2">
        <v>17</v>
      </c>
      <c r="CE109" s="2">
        <v>5</v>
      </c>
      <c r="CF109" s="2">
        <v>8</v>
      </c>
      <c r="CG109" s="2">
        <v>20</v>
      </c>
      <c r="CH109" s="2">
        <v>8</v>
      </c>
      <c r="CI109" s="2">
        <v>6</v>
      </c>
      <c r="CJ109" s="2">
        <v>13</v>
      </c>
      <c r="CK109" s="2">
        <v>8</v>
      </c>
      <c r="CL109" s="2">
        <v>24</v>
      </c>
      <c r="CM109" s="2">
        <v>28</v>
      </c>
      <c r="CN109" s="2">
        <v>7</v>
      </c>
      <c r="CO109" s="2">
        <v>26</v>
      </c>
      <c r="CP109" s="2">
        <v>20</v>
      </c>
      <c r="CQ109" s="2">
        <v>12</v>
      </c>
      <c r="CR109" s="2">
        <v>4</v>
      </c>
      <c r="CS109" s="2">
        <v>32</v>
      </c>
      <c r="CT109" s="2">
        <v>5</v>
      </c>
      <c r="CU109" s="2">
        <v>15</v>
      </c>
      <c r="CV109" s="2">
        <v>6</v>
      </c>
      <c r="CW109" s="2">
        <v>9</v>
      </c>
      <c r="CX109" s="2">
        <v>13</v>
      </c>
      <c r="CY109" s="2">
        <v>4</v>
      </c>
      <c r="CZ109" s="2">
        <v>6</v>
      </c>
      <c r="DA109" s="2">
        <v>22</v>
      </c>
      <c r="DB109" s="2">
        <v>7</v>
      </c>
      <c r="DC109" s="2">
        <v>14</v>
      </c>
      <c r="DD109" s="2">
        <v>6</v>
      </c>
      <c r="DE109" s="2">
        <v>8</v>
      </c>
      <c r="DF109" s="2">
        <v>1</v>
      </c>
      <c r="DG109" s="2">
        <v>5</v>
      </c>
      <c r="DH109" s="2">
        <v>4</v>
      </c>
      <c r="DI109" s="2">
        <v>6</v>
      </c>
      <c r="DJ109" s="2" t="s">
        <v>0</v>
      </c>
      <c r="DK109" s="2">
        <v>3</v>
      </c>
      <c r="DL109" s="2">
        <v>2</v>
      </c>
      <c r="DM109" s="2">
        <v>8</v>
      </c>
      <c r="DN109" s="2">
        <v>2</v>
      </c>
      <c r="DO109" s="2">
        <v>3</v>
      </c>
      <c r="DP109" s="2">
        <v>4</v>
      </c>
      <c r="DQ109" s="2">
        <v>12</v>
      </c>
      <c r="DR109" s="2">
        <v>9</v>
      </c>
      <c r="DS109" s="2">
        <v>10</v>
      </c>
      <c r="DT109" s="2">
        <v>3</v>
      </c>
      <c r="DU109" s="2">
        <v>5</v>
      </c>
      <c r="DV109" s="2">
        <v>7</v>
      </c>
      <c r="DW109" s="2">
        <v>7</v>
      </c>
      <c r="DX109" s="2">
        <v>7</v>
      </c>
      <c r="DY109" s="2">
        <v>1</v>
      </c>
      <c r="DZ109" s="2">
        <v>6</v>
      </c>
      <c r="EA109" s="2">
        <v>3</v>
      </c>
      <c r="EB109" s="2">
        <v>2</v>
      </c>
      <c r="EC109" s="2">
        <v>7</v>
      </c>
      <c r="ED109" s="2">
        <v>2</v>
      </c>
      <c r="EE109" s="2">
        <v>4</v>
      </c>
      <c r="EF109" s="2">
        <v>1</v>
      </c>
      <c r="EG109" s="2">
        <v>2</v>
      </c>
      <c r="EH109" s="2">
        <v>5</v>
      </c>
      <c r="EI109" s="2">
        <v>1</v>
      </c>
      <c r="EJ109" s="2">
        <v>3</v>
      </c>
      <c r="EK109" s="2">
        <v>2</v>
      </c>
      <c r="EL109" s="2">
        <v>7</v>
      </c>
      <c r="EM109" s="2" t="s">
        <v>0</v>
      </c>
      <c r="EN109" s="2">
        <v>4</v>
      </c>
      <c r="EO109" s="2">
        <v>1</v>
      </c>
      <c r="EP109" s="2">
        <v>2</v>
      </c>
      <c r="EQ109" s="2">
        <v>1</v>
      </c>
      <c r="ER109" s="2">
        <v>2</v>
      </c>
      <c r="ES109" s="2">
        <v>3</v>
      </c>
      <c r="ET109" s="2">
        <v>4</v>
      </c>
      <c r="EU109" s="2">
        <v>3</v>
      </c>
    </row>
    <row r="111" spans="1:151" x14ac:dyDescent="0.2">
      <c r="A111" s="27">
        <v>41974</v>
      </c>
      <c r="B111" s="27"/>
      <c r="C111" s="2">
        <v>69764</v>
      </c>
      <c r="D111" s="2">
        <v>30846</v>
      </c>
      <c r="E111" s="2">
        <v>6062</v>
      </c>
      <c r="F111" s="2">
        <v>3132</v>
      </c>
      <c r="G111" s="2">
        <v>3790</v>
      </c>
      <c r="H111" s="2">
        <v>4226</v>
      </c>
      <c r="I111" s="2">
        <v>4332</v>
      </c>
      <c r="J111" s="2">
        <v>2205</v>
      </c>
      <c r="K111" s="2">
        <v>2270</v>
      </c>
      <c r="L111" s="2">
        <v>1501</v>
      </c>
      <c r="M111" s="2">
        <v>1219</v>
      </c>
      <c r="N111" s="2">
        <v>1200</v>
      </c>
      <c r="O111" s="2">
        <v>767</v>
      </c>
      <c r="P111" s="2">
        <v>674</v>
      </c>
      <c r="Q111" s="2">
        <v>768</v>
      </c>
      <c r="R111" s="2">
        <v>582</v>
      </c>
      <c r="S111" s="2">
        <v>728</v>
      </c>
      <c r="T111" s="2">
        <v>451</v>
      </c>
      <c r="U111" s="2">
        <v>496</v>
      </c>
      <c r="V111" s="2">
        <v>334</v>
      </c>
      <c r="W111" s="2">
        <v>522</v>
      </c>
      <c r="X111" s="2">
        <v>941</v>
      </c>
      <c r="Y111" s="2">
        <v>293</v>
      </c>
      <c r="Z111" s="2">
        <v>759</v>
      </c>
      <c r="AA111" s="2">
        <v>350</v>
      </c>
      <c r="AB111" s="2">
        <v>224</v>
      </c>
      <c r="AC111" s="2">
        <v>611</v>
      </c>
      <c r="AD111" s="2">
        <v>283</v>
      </c>
      <c r="AE111" s="2">
        <v>223</v>
      </c>
      <c r="AF111" s="2">
        <v>296</v>
      </c>
      <c r="AG111" s="2">
        <v>219</v>
      </c>
      <c r="AH111" s="2">
        <v>511</v>
      </c>
      <c r="AI111" s="2">
        <v>134</v>
      </c>
      <c r="AJ111" s="2">
        <v>125</v>
      </c>
      <c r="AK111" s="2">
        <v>150</v>
      </c>
      <c r="AL111" s="2">
        <v>68</v>
      </c>
      <c r="AM111" s="2">
        <v>124</v>
      </c>
      <c r="AN111" s="2">
        <v>76</v>
      </c>
      <c r="AO111" s="2">
        <v>66</v>
      </c>
      <c r="AP111" s="2">
        <v>136</v>
      </c>
      <c r="AQ111" s="2">
        <v>20</v>
      </c>
      <c r="AR111" s="2">
        <v>57</v>
      </c>
      <c r="AS111" s="2">
        <v>50</v>
      </c>
      <c r="AT111" s="2">
        <v>76</v>
      </c>
      <c r="AU111" s="2">
        <v>101</v>
      </c>
      <c r="AV111" s="2">
        <v>191</v>
      </c>
      <c r="AW111" s="2">
        <v>156</v>
      </c>
      <c r="AX111" s="2">
        <v>73</v>
      </c>
      <c r="AY111" s="2">
        <v>84</v>
      </c>
      <c r="AZ111" s="2">
        <v>36</v>
      </c>
      <c r="BA111" s="2">
        <v>38</v>
      </c>
      <c r="BB111" s="2">
        <v>32</v>
      </c>
      <c r="BC111" s="2">
        <v>74</v>
      </c>
      <c r="BD111" s="2">
        <v>44</v>
      </c>
      <c r="BE111" s="2">
        <v>34</v>
      </c>
      <c r="BF111" s="2">
        <v>94</v>
      </c>
      <c r="BG111" s="2">
        <v>58</v>
      </c>
      <c r="BH111" s="2">
        <v>24</v>
      </c>
      <c r="BI111" s="2">
        <v>57</v>
      </c>
      <c r="BJ111" s="2">
        <v>81</v>
      </c>
      <c r="BK111" s="2">
        <v>45</v>
      </c>
      <c r="BL111" s="2">
        <v>7</v>
      </c>
      <c r="BM111" s="2">
        <v>25</v>
      </c>
      <c r="BN111" s="2">
        <v>25</v>
      </c>
      <c r="BO111" s="2">
        <v>40</v>
      </c>
      <c r="BP111" s="2">
        <v>15</v>
      </c>
      <c r="BQ111" s="2">
        <v>33</v>
      </c>
      <c r="BR111" s="2">
        <v>42</v>
      </c>
      <c r="BS111" s="2">
        <v>11</v>
      </c>
      <c r="BT111" s="2">
        <v>9</v>
      </c>
      <c r="BU111" s="2">
        <v>23</v>
      </c>
      <c r="BV111" s="2">
        <v>8</v>
      </c>
      <c r="BW111" s="2">
        <v>21</v>
      </c>
      <c r="BX111" s="2">
        <v>10</v>
      </c>
      <c r="BY111" s="2">
        <v>17</v>
      </c>
      <c r="BZ111" s="2">
        <v>10</v>
      </c>
      <c r="CA111" s="2">
        <v>13</v>
      </c>
      <c r="CB111" s="2">
        <v>18</v>
      </c>
      <c r="CC111" s="2">
        <v>12</v>
      </c>
      <c r="CD111" s="2">
        <v>20</v>
      </c>
      <c r="CE111" s="2">
        <v>6</v>
      </c>
      <c r="CF111" s="2">
        <v>14</v>
      </c>
      <c r="CG111" s="2">
        <v>13</v>
      </c>
      <c r="CH111" s="2">
        <v>9</v>
      </c>
      <c r="CI111" s="2">
        <v>9</v>
      </c>
      <c r="CJ111" s="2">
        <v>13</v>
      </c>
      <c r="CK111" s="2">
        <v>13</v>
      </c>
      <c r="CL111" s="2">
        <v>14</v>
      </c>
      <c r="CM111" s="2">
        <v>27</v>
      </c>
      <c r="CN111" s="2">
        <v>12</v>
      </c>
      <c r="CO111" s="2">
        <v>22</v>
      </c>
      <c r="CP111" s="2">
        <v>15</v>
      </c>
      <c r="CQ111" s="2">
        <v>10</v>
      </c>
      <c r="CR111" s="2">
        <v>4</v>
      </c>
      <c r="CS111" s="2">
        <v>30</v>
      </c>
      <c r="CT111" s="2">
        <v>5</v>
      </c>
      <c r="CU111" s="2">
        <v>7</v>
      </c>
      <c r="CV111" s="2">
        <v>8</v>
      </c>
      <c r="CW111" s="2">
        <v>11</v>
      </c>
      <c r="CX111" s="2">
        <v>12</v>
      </c>
      <c r="CY111" s="2">
        <v>11</v>
      </c>
      <c r="CZ111" s="2">
        <v>4</v>
      </c>
      <c r="DA111" s="2">
        <v>16</v>
      </c>
      <c r="DB111" s="2">
        <v>9</v>
      </c>
      <c r="DC111" s="2">
        <v>14</v>
      </c>
      <c r="DD111" s="2">
        <v>8</v>
      </c>
      <c r="DE111" s="2">
        <v>8</v>
      </c>
      <c r="DF111" s="2">
        <v>1</v>
      </c>
      <c r="DG111" s="2">
        <v>10</v>
      </c>
      <c r="DH111" s="2">
        <v>4</v>
      </c>
      <c r="DI111" s="2">
        <v>5</v>
      </c>
      <c r="DJ111" s="2" t="s">
        <v>0</v>
      </c>
      <c r="DK111" s="2">
        <v>1</v>
      </c>
      <c r="DL111" s="2">
        <v>1</v>
      </c>
      <c r="DM111" s="2">
        <v>11</v>
      </c>
      <c r="DN111" s="2">
        <v>1</v>
      </c>
      <c r="DO111" s="2">
        <v>4</v>
      </c>
      <c r="DP111" s="2">
        <v>2</v>
      </c>
      <c r="DQ111" s="2">
        <v>12</v>
      </c>
      <c r="DR111" s="2">
        <v>11</v>
      </c>
      <c r="DS111" s="2">
        <v>5</v>
      </c>
      <c r="DT111" s="2">
        <v>4</v>
      </c>
      <c r="DU111" s="2">
        <v>2</v>
      </c>
      <c r="DV111" s="2">
        <v>6</v>
      </c>
      <c r="DW111" s="2">
        <v>8</v>
      </c>
      <c r="DX111" s="2">
        <v>7</v>
      </c>
      <c r="DY111" s="2">
        <v>2</v>
      </c>
      <c r="DZ111" s="2">
        <v>4</v>
      </c>
      <c r="EA111" s="2">
        <v>4</v>
      </c>
      <c r="EB111" s="2">
        <v>3</v>
      </c>
      <c r="EC111" s="2">
        <v>9</v>
      </c>
      <c r="ED111" s="2">
        <v>1</v>
      </c>
      <c r="EE111" s="2">
        <v>4</v>
      </c>
      <c r="EF111" s="2">
        <v>1</v>
      </c>
      <c r="EG111" s="2">
        <v>4</v>
      </c>
      <c r="EH111" s="2">
        <v>4</v>
      </c>
      <c r="EI111" s="2">
        <v>2</v>
      </c>
      <c r="EJ111" s="2">
        <v>3</v>
      </c>
      <c r="EK111" s="2">
        <v>1</v>
      </c>
      <c r="EL111" s="2">
        <v>4</v>
      </c>
      <c r="EM111" s="2">
        <v>1</v>
      </c>
      <c r="EN111" s="2">
        <v>1</v>
      </c>
      <c r="EO111" s="2">
        <v>1</v>
      </c>
      <c r="EP111" s="2" t="s">
        <v>0</v>
      </c>
      <c r="EQ111" s="2">
        <v>2</v>
      </c>
      <c r="ER111" s="2">
        <v>2</v>
      </c>
      <c r="ES111" s="2">
        <v>4</v>
      </c>
      <c r="ET111" s="2">
        <v>4</v>
      </c>
      <c r="EU111" s="2">
        <v>1</v>
      </c>
    </row>
    <row r="112" spans="1:151" x14ac:dyDescent="0.2">
      <c r="A112" s="27">
        <v>41944</v>
      </c>
      <c r="B112" s="27"/>
      <c r="C112" s="2">
        <v>68696</v>
      </c>
      <c r="D112" s="2">
        <v>30868</v>
      </c>
      <c r="E112" s="2">
        <v>6103</v>
      </c>
      <c r="F112" s="2">
        <v>3118</v>
      </c>
      <c r="G112" s="2">
        <v>3720</v>
      </c>
      <c r="H112" s="2">
        <v>4004</v>
      </c>
      <c r="I112" s="2">
        <v>4349</v>
      </c>
      <c r="J112" s="2">
        <v>2077</v>
      </c>
      <c r="K112" s="2">
        <v>2319</v>
      </c>
      <c r="L112" s="2">
        <v>1496</v>
      </c>
      <c r="M112" s="2">
        <v>1164</v>
      </c>
      <c r="N112" s="2">
        <v>1157</v>
      </c>
      <c r="O112" s="2">
        <v>752</v>
      </c>
      <c r="P112" s="2">
        <v>695</v>
      </c>
      <c r="Q112" s="2">
        <v>579</v>
      </c>
      <c r="R112" s="2">
        <v>562</v>
      </c>
      <c r="S112" s="2">
        <v>680</v>
      </c>
      <c r="T112" s="2">
        <v>401</v>
      </c>
      <c r="U112" s="2">
        <v>502</v>
      </c>
      <c r="V112" s="2">
        <v>268</v>
      </c>
      <c r="W112" s="2">
        <v>549</v>
      </c>
      <c r="X112" s="2">
        <v>835</v>
      </c>
      <c r="Y112" s="2">
        <v>262</v>
      </c>
      <c r="Z112" s="2">
        <v>683</v>
      </c>
      <c r="AA112" s="2">
        <v>381</v>
      </c>
      <c r="AB112" s="2">
        <v>224</v>
      </c>
      <c r="AC112" s="2">
        <v>448</v>
      </c>
      <c r="AD112" s="2">
        <v>242</v>
      </c>
      <c r="AE112" s="2">
        <v>208</v>
      </c>
      <c r="AF112" s="2">
        <v>193</v>
      </c>
      <c r="AG112" s="2">
        <v>223</v>
      </c>
      <c r="AH112" s="2">
        <v>502</v>
      </c>
      <c r="AI112" s="2">
        <v>135</v>
      </c>
      <c r="AJ112" s="2">
        <v>124</v>
      </c>
      <c r="AK112" s="2">
        <v>128</v>
      </c>
      <c r="AL112" s="2">
        <v>93</v>
      </c>
      <c r="AM112" s="2">
        <v>103</v>
      </c>
      <c r="AN112" s="2">
        <v>71</v>
      </c>
      <c r="AO112" s="2">
        <v>88</v>
      </c>
      <c r="AP112" s="2">
        <v>121</v>
      </c>
      <c r="AQ112" s="2">
        <v>23</v>
      </c>
      <c r="AR112" s="2">
        <v>54</v>
      </c>
      <c r="AS112" s="2">
        <v>48</v>
      </c>
      <c r="AT112" s="2">
        <v>77</v>
      </c>
      <c r="AU112" s="2">
        <v>95</v>
      </c>
      <c r="AV112" s="2">
        <v>195</v>
      </c>
      <c r="AW112" s="2">
        <v>153</v>
      </c>
      <c r="AX112" s="2">
        <v>63</v>
      </c>
      <c r="AY112" s="2">
        <v>84</v>
      </c>
      <c r="AZ112" s="2">
        <v>25</v>
      </c>
      <c r="BA112" s="2">
        <v>33</v>
      </c>
      <c r="BB112" s="2">
        <v>30</v>
      </c>
      <c r="BC112" s="2">
        <v>97</v>
      </c>
      <c r="BD112" s="2">
        <v>55</v>
      </c>
      <c r="BE112" s="2">
        <v>36</v>
      </c>
      <c r="BF112" s="2">
        <v>100</v>
      </c>
      <c r="BG112" s="2">
        <v>59</v>
      </c>
      <c r="BH112" s="2">
        <v>21</v>
      </c>
      <c r="BI112" s="2">
        <v>86</v>
      </c>
      <c r="BJ112" s="2">
        <v>62</v>
      </c>
      <c r="BK112" s="2">
        <v>50</v>
      </c>
      <c r="BL112" s="2">
        <v>8</v>
      </c>
      <c r="BM112" s="2">
        <v>23</v>
      </c>
      <c r="BN112" s="2">
        <v>36</v>
      </c>
      <c r="BO112" s="2">
        <v>38</v>
      </c>
      <c r="BP112" s="2">
        <v>11</v>
      </c>
      <c r="BQ112" s="2">
        <v>29</v>
      </c>
      <c r="BR112" s="2">
        <v>20</v>
      </c>
      <c r="BS112" s="2">
        <v>12</v>
      </c>
      <c r="BT112" s="2">
        <v>6</v>
      </c>
      <c r="BU112" s="2">
        <v>23</v>
      </c>
      <c r="BV112" s="2">
        <v>7</v>
      </c>
      <c r="BW112" s="2">
        <v>18</v>
      </c>
      <c r="BX112" s="2">
        <v>3</v>
      </c>
      <c r="BY112" s="2">
        <v>11</v>
      </c>
      <c r="BZ112" s="2">
        <v>4</v>
      </c>
      <c r="CA112" s="2">
        <v>6</v>
      </c>
      <c r="CB112" s="2">
        <v>21</v>
      </c>
      <c r="CC112" s="2">
        <v>15</v>
      </c>
      <c r="CD112" s="2">
        <v>13</v>
      </c>
      <c r="CE112" s="2">
        <v>4</v>
      </c>
      <c r="CF112" s="2">
        <v>10</v>
      </c>
      <c r="CG112" s="2">
        <v>19</v>
      </c>
      <c r="CH112" s="2">
        <v>10</v>
      </c>
      <c r="CI112" s="2">
        <v>12</v>
      </c>
      <c r="CJ112" s="2">
        <v>16</v>
      </c>
      <c r="CK112" s="2">
        <v>7</v>
      </c>
      <c r="CL112" s="2">
        <v>14</v>
      </c>
      <c r="CM112" s="2">
        <v>28</v>
      </c>
      <c r="CN112" s="2">
        <v>10</v>
      </c>
      <c r="CO112" s="2">
        <v>39</v>
      </c>
      <c r="CP112" s="2">
        <v>14</v>
      </c>
      <c r="CQ112" s="2">
        <v>18</v>
      </c>
      <c r="CR112" s="2">
        <v>5</v>
      </c>
      <c r="CS112" s="2">
        <v>29</v>
      </c>
      <c r="CT112" s="2">
        <v>4</v>
      </c>
      <c r="CU112" s="2">
        <v>8</v>
      </c>
      <c r="CV112" s="2">
        <v>6</v>
      </c>
      <c r="CW112" s="2">
        <v>10</v>
      </c>
      <c r="CX112" s="2">
        <v>16</v>
      </c>
      <c r="CY112" s="2">
        <v>6</v>
      </c>
      <c r="CZ112" s="2">
        <v>4</v>
      </c>
      <c r="DA112" s="2">
        <v>16</v>
      </c>
      <c r="DB112" s="2">
        <v>12</v>
      </c>
      <c r="DC112" s="2">
        <v>14</v>
      </c>
      <c r="DD112" s="2">
        <v>8</v>
      </c>
      <c r="DE112" s="2">
        <v>3</v>
      </c>
      <c r="DF112" s="2">
        <v>2</v>
      </c>
      <c r="DG112" s="2">
        <v>9</v>
      </c>
      <c r="DH112" s="2">
        <v>4</v>
      </c>
      <c r="DI112" s="2">
        <v>8</v>
      </c>
      <c r="DJ112" s="2">
        <v>1</v>
      </c>
      <c r="DK112" s="2" t="s">
        <v>0</v>
      </c>
      <c r="DL112" s="2">
        <v>2</v>
      </c>
      <c r="DM112" s="2">
        <v>3</v>
      </c>
      <c r="DN112" s="2">
        <v>2</v>
      </c>
      <c r="DO112" s="2">
        <v>6</v>
      </c>
      <c r="DP112" s="2">
        <v>2</v>
      </c>
      <c r="DQ112" s="2">
        <v>8</v>
      </c>
      <c r="DR112" s="2">
        <v>13</v>
      </c>
      <c r="DS112" s="2">
        <v>6</v>
      </c>
      <c r="DT112" s="2">
        <v>4</v>
      </c>
      <c r="DU112" s="2">
        <v>3</v>
      </c>
      <c r="DV112" s="2">
        <v>4</v>
      </c>
      <c r="DW112" s="2">
        <v>7</v>
      </c>
      <c r="DX112" s="2">
        <v>6</v>
      </c>
      <c r="DY112" s="2">
        <v>4</v>
      </c>
      <c r="DZ112" s="2">
        <v>5</v>
      </c>
      <c r="EA112" s="2">
        <v>5</v>
      </c>
      <c r="EB112" s="2">
        <v>2</v>
      </c>
      <c r="EC112" s="2">
        <v>7</v>
      </c>
      <c r="ED112" s="2" t="s">
        <v>0</v>
      </c>
      <c r="EE112" s="2">
        <v>3</v>
      </c>
      <c r="EF112" s="2">
        <v>2</v>
      </c>
      <c r="EG112" s="2">
        <v>2</v>
      </c>
      <c r="EH112" s="2">
        <v>7</v>
      </c>
      <c r="EI112" s="2">
        <v>1</v>
      </c>
      <c r="EJ112" s="2">
        <v>2</v>
      </c>
      <c r="EK112" s="2">
        <v>2</v>
      </c>
      <c r="EL112" s="2">
        <v>6</v>
      </c>
      <c r="EM112" s="2">
        <v>1</v>
      </c>
      <c r="EN112" s="2">
        <v>1</v>
      </c>
      <c r="EO112" s="2">
        <v>4</v>
      </c>
      <c r="EP112" s="2">
        <v>2</v>
      </c>
      <c r="EQ112" s="2">
        <v>2</v>
      </c>
      <c r="ER112" s="2">
        <v>1</v>
      </c>
      <c r="ES112" s="2">
        <v>3</v>
      </c>
      <c r="ET112" s="2">
        <v>1</v>
      </c>
      <c r="EU112" s="2">
        <v>1</v>
      </c>
    </row>
    <row r="113" spans="1:151" x14ac:dyDescent="0.2">
      <c r="A113" s="27">
        <v>41913</v>
      </c>
      <c r="B113" s="27"/>
      <c r="C113" s="2">
        <v>69372</v>
      </c>
      <c r="D113" s="2">
        <v>31259</v>
      </c>
      <c r="E113" s="2">
        <v>6135</v>
      </c>
      <c r="F113" s="2">
        <v>3046</v>
      </c>
      <c r="G113" s="2">
        <v>3948</v>
      </c>
      <c r="H113" s="2">
        <v>4116</v>
      </c>
      <c r="I113" s="2">
        <v>4389</v>
      </c>
      <c r="J113" s="2">
        <v>2087</v>
      </c>
      <c r="K113" s="2">
        <v>2335</v>
      </c>
      <c r="L113" s="2">
        <v>1360</v>
      </c>
      <c r="M113" s="2">
        <v>1113</v>
      </c>
      <c r="N113" s="2">
        <v>1175</v>
      </c>
      <c r="O113" s="2">
        <v>786</v>
      </c>
      <c r="P113" s="2">
        <v>715</v>
      </c>
      <c r="Q113" s="2">
        <v>647</v>
      </c>
      <c r="R113" s="2">
        <v>564</v>
      </c>
      <c r="S113" s="2">
        <v>673</v>
      </c>
      <c r="T113" s="2">
        <v>454</v>
      </c>
      <c r="U113" s="2">
        <v>489</v>
      </c>
      <c r="V113" s="2">
        <v>332</v>
      </c>
      <c r="W113" s="2">
        <v>481</v>
      </c>
      <c r="X113" s="2">
        <v>760</v>
      </c>
      <c r="Y113" s="2">
        <v>270</v>
      </c>
      <c r="Z113" s="2">
        <v>723</v>
      </c>
      <c r="AA113" s="2">
        <v>409</v>
      </c>
      <c r="AB113" s="2">
        <v>239</v>
      </c>
      <c r="AC113" s="2">
        <v>455</v>
      </c>
      <c r="AD113" s="2">
        <v>254</v>
      </c>
      <c r="AE113" s="2">
        <v>221</v>
      </c>
      <c r="AF113" s="2">
        <v>178</v>
      </c>
      <c r="AG113" s="2">
        <v>206</v>
      </c>
      <c r="AH113" s="2">
        <v>562</v>
      </c>
      <c r="AI113" s="2">
        <v>144</v>
      </c>
      <c r="AJ113" s="2">
        <v>116</v>
      </c>
      <c r="AK113" s="2">
        <v>129</v>
      </c>
      <c r="AL113" s="2">
        <v>68</v>
      </c>
      <c r="AM113" s="2">
        <v>102</v>
      </c>
      <c r="AN113" s="2">
        <v>73</v>
      </c>
      <c r="AO113" s="2">
        <v>61</v>
      </c>
      <c r="AP113" s="2">
        <v>89</v>
      </c>
      <c r="AQ113" s="2">
        <v>29</v>
      </c>
      <c r="AR113" s="2">
        <v>42</v>
      </c>
      <c r="AS113" s="2">
        <v>45</v>
      </c>
      <c r="AT113" s="2">
        <v>60</v>
      </c>
      <c r="AU113" s="2">
        <v>95</v>
      </c>
      <c r="AV113" s="2">
        <v>211</v>
      </c>
      <c r="AW113" s="2">
        <v>141</v>
      </c>
      <c r="AX113" s="2">
        <v>61</v>
      </c>
      <c r="AY113" s="2">
        <v>94</v>
      </c>
      <c r="AZ113" s="2">
        <v>25</v>
      </c>
      <c r="BA113" s="2">
        <v>34</v>
      </c>
      <c r="BB113" s="2">
        <v>29</v>
      </c>
      <c r="BC113" s="2">
        <v>74</v>
      </c>
      <c r="BD113" s="2">
        <v>53</v>
      </c>
      <c r="BE113" s="2">
        <v>37</v>
      </c>
      <c r="BF113" s="2">
        <v>109</v>
      </c>
      <c r="BG113" s="2">
        <v>55</v>
      </c>
      <c r="BH113" s="2">
        <v>23</v>
      </c>
      <c r="BI113" s="2">
        <v>72</v>
      </c>
      <c r="BJ113" s="2">
        <v>60</v>
      </c>
      <c r="BK113" s="2">
        <v>38</v>
      </c>
      <c r="BL113" s="2">
        <v>10</v>
      </c>
      <c r="BM113" s="2">
        <v>22</v>
      </c>
      <c r="BN113" s="2">
        <v>37</v>
      </c>
      <c r="BO113" s="2">
        <v>32</v>
      </c>
      <c r="BP113" s="2">
        <v>11</v>
      </c>
      <c r="BQ113" s="2">
        <v>19</v>
      </c>
      <c r="BR113" s="2">
        <v>9</v>
      </c>
      <c r="BS113" s="2">
        <v>10</v>
      </c>
      <c r="BT113" s="2">
        <v>15</v>
      </c>
      <c r="BU113" s="2">
        <v>18</v>
      </c>
      <c r="BV113" s="2">
        <v>5</v>
      </c>
      <c r="BW113" s="2">
        <v>14</v>
      </c>
      <c r="BX113" s="2">
        <v>11</v>
      </c>
      <c r="BY113" s="2">
        <v>17</v>
      </c>
      <c r="BZ113" s="2">
        <v>5</v>
      </c>
      <c r="CA113" s="2">
        <v>7</v>
      </c>
      <c r="CB113" s="2">
        <v>16</v>
      </c>
      <c r="CC113" s="2">
        <v>15</v>
      </c>
      <c r="CD113" s="2">
        <v>19</v>
      </c>
      <c r="CE113" s="2">
        <v>5</v>
      </c>
      <c r="CF113" s="2">
        <v>8</v>
      </c>
      <c r="CG113" s="2">
        <v>17</v>
      </c>
      <c r="CH113" s="2">
        <v>10</v>
      </c>
      <c r="CI113" s="2">
        <v>12</v>
      </c>
      <c r="CJ113" s="2">
        <v>17</v>
      </c>
      <c r="CK113" s="2">
        <v>17</v>
      </c>
      <c r="CL113" s="2">
        <v>14</v>
      </c>
      <c r="CM113" s="2">
        <v>28</v>
      </c>
      <c r="CN113" s="2">
        <v>10</v>
      </c>
      <c r="CO113" s="2">
        <v>16</v>
      </c>
      <c r="CP113" s="2">
        <v>12</v>
      </c>
      <c r="CQ113" s="2">
        <v>15</v>
      </c>
      <c r="CR113" s="2">
        <v>8</v>
      </c>
      <c r="CS113" s="2">
        <v>26</v>
      </c>
      <c r="CT113" s="2">
        <v>5</v>
      </c>
      <c r="CU113" s="2">
        <v>5</v>
      </c>
      <c r="CV113" s="2">
        <v>7</v>
      </c>
      <c r="CW113" s="2">
        <v>7</v>
      </c>
      <c r="CX113" s="2">
        <v>13</v>
      </c>
      <c r="CY113" s="2">
        <v>7</v>
      </c>
      <c r="CZ113" s="2">
        <v>7</v>
      </c>
      <c r="DA113" s="2">
        <v>19</v>
      </c>
      <c r="DB113" s="2">
        <v>8</v>
      </c>
      <c r="DC113" s="2">
        <v>11</v>
      </c>
      <c r="DD113" s="2">
        <v>6</v>
      </c>
      <c r="DE113" s="2">
        <v>3</v>
      </c>
      <c r="DF113" s="2">
        <v>3</v>
      </c>
      <c r="DG113" s="2">
        <v>10</v>
      </c>
      <c r="DH113" s="2">
        <v>3</v>
      </c>
      <c r="DI113" s="2">
        <v>8</v>
      </c>
      <c r="DJ113" s="2">
        <v>1</v>
      </c>
      <c r="DK113" s="2">
        <v>1</v>
      </c>
      <c r="DL113" s="2">
        <v>2</v>
      </c>
      <c r="DM113" s="2">
        <v>4</v>
      </c>
      <c r="DN113" s="2">
        <v>2</v>
      </c>
      <c r="DO113" s="2">
        <v>5</v>
      </c>
      <c r="DP113" s="2">
        <v>1</v>
      </c>
      <c r="DQ113" s="2">
        <v>9</v>
      </c>
      <c r="DR113" s="2">
        <v>12</v>
      </c>
      <c r="DS113" s="2">
        <v>6</v>
      </c>
      <c r="DT113" s="2">
        <v>4</v>
      </c>
      <c r="DU113" s="2">
        <v>3</v>
      </c>
      <c r="DV113" s="2">
        <v>5</v>
      </c>
      <c r="DW113" s="2">
        <v>7</v>
      </c>
      <c r="DX113" s="2">
        <v>5</v>
      </c>
      <c r="DY113" s="2" t="s">
        <v>0</v>
      </c>
      <c r="DZ113" s="2">
        <v>3</v>
      </c>
      <c r="EA113" s="2">
        <v>3</v>
      </c>
      <c r="EB113" s="2">
        <v>6</v>
      </c>
      <c r="EC113" s="2">
        <v>11</v>
      </c>
      <c r="ED113" s="2" t="s">
        <v>0</v>
      </c>
      <c r="EE113" s="2">
        <v>5</v>
      </c>
      <c r="EF113" s="2">
        <v>2</v>
      </c>
      <c r="EG113" s="2">
        <v>3</v>
      </c>
      <c r="EH113" s="2">
        <v>3</v>
      </c>
      <c r="EI113" s="2">
        <v>2</v>
      </c>
      <c r="EJ113" s="2">
        <v>3</v>
      </c>
      <c r="EK113" s="2">
        <v>2</v>
      </c>
      <c r="EL113" s="2">
        <v>4</v>
      </c>
      <c r="EM113" s="2">
        <v>1</v>
      </c>
      <c r="EN113" s="2">
        <v>2</v>
      </c>
      <c r="EO113" s="2">
        <v>2</v>
      </c>
      <c r="EP113" s="2">
        <v>2</v>
      </c>
      <c r="EQ113" s="2">
        <v>2</v>
      </c>
      <c r="ER113" s="2">
        <v>2</v>
      </c>
      <c r="ES113" s="2">
        <v>4</v>
      </c>
      <c r="ET113" s="2">
        <v>3</v>
      </c>
      <c r="EU113" s="2">
        <v>2</v>
      </c>
    </row>
    <row r="114" spans="1:151" x14ac:dyDescent="0.2">
      <c r="A114" s="27">
        <v>41883</v>
      </c>
      <c r="B114" s="27"/>
      <c r="C114" s="2">
        <v>66047</v>
      </c>
      <c r="D114" s="2">
        <v>29277</v>
      </c>
      <c r="E114" s="2">
        <v>6032</v>
      </c>
      <c r="F114" s="2">
        <v>3006</v>
      </c>
      <c r="G114" s="2">
        <v>3779</v>
      </c>
      <c r="H114" s="2">
        <v>3940</v>
      </c>
      <c r="I114" s="2">
        <v>4044</v>
      </c>
      <c r="J114" s="2">
        <v>2076</v>
      </c>
      <c r="K114" s="2">
        <v>2473</v>
      </c>
      <c r="L114" s="2">
        <v>1429</v>
      </c>
      <c r="M114" s="2">
        <v>1163</v>
      </c>
      <c r="N114" s="2">
        <v>1105</v>
      </c>
      <c r="O114" s="2">
        <v>725</v>
      </c>
      <c r="P114" s="2">
        <v>683</v>
      </c>
      <c r="Q114" s="2">
        <v>726</v>
      </c>
      <c r="R114" s="2">
        <v>534</v>
      </c>
      <c r="S114" s="2">
        <v>665</v>
      </c>
      <c r="T114" s="2">
        <v>347</v>
      </c>
      <c r="U114" s="2">
        <v>461</v>
      </c>
      <c r="V114" s="2">
        <v>269</v>
      </c>
      <c r="W114" s="2">
        <v>446</v>
      </c>
      <c r="X114" s="2">
        <v>736</v>
      </c>
      <c r="Y114" s="2">
        <v>258</v>
      </c>
      <c r="Z114" s="2">
        <v>681</v>
      </c>
      <c r="AA114" s="2">
        <v>377</v>
      </c>
      <c r="AB114" s="2">
        <v>217</v>
      </c>
      <c r="AC114" s="2">
        <v>453</v>
      </c>
      <c r="AD114" s="2">
        <v>249</v>
      </c>
      <c r="AE114" s="2">
        <v>210</v>
      </c>
      <c r="AF114" s="2">
        <v>190</v>
      </c>
      <c r="AG114" s="2">
        <v>215</v>
      </c>
      <c r="AH114" s="2">
        <v>366</v>
      </c>
      <c r="AI114" s="2">
        <v>154</v>
      </c>
      <c r="AJ114" s="2">
        <v>112</v>
      </c>
      <c r="AK114" s="2">
        <v>89</v>
      </c>
      <c r="AL114" s="2">
        <v>67</v>
      </c>
      <c r="AM114" s="2">
        <v>90</v>
      </c>
      <c r="AN114" s="2">
        <v>57</v>
      </c>
      <c r="AO114" s="2">
        <v>43</v>
      </c>
      <c r="AP114" s="2">
        <v>70</v>
      </c>
      <c r="AQ114" s="2">
        <v>28</v>
      </c>
      <c r="AR114" s="2">
        <v>40</v>
      </c>
      <c r="AS114" s="2">
        <v>41</v>
      </c>
      <c r="AT114" s="2">
        <v>54</v>
      </c>
      <c r="AU114" s="2">
        <v>101</v>
      </c>
      <c r="AV114" s="2">
        <v>216</v>
      </c>
      <c r="AW114" s="2">
        <v>130</v>
      </c>
      <c r="AX114" s="2">
        <v>54</v>
      </c>
      <c r="AY114" s="2">
        <v>82</v>
      </c>
      <c r="AZ114" s="2">
        <v>28</v>
      </c>
      <c r="BA114" s="2">
        <v>42</v>
      </c>
      <c r="BB114" s="2">
        <v>30</v>
      </c>
      <c r="BC114" s="2">
        <v>70</v>
      </c>
      <c r="BD114" s="2">
        <v>48</v>
      </c>
      <c r="BE114" s="2">
        <v>34</v>
      </c>
      <c r="BF114" s="2">
        <v>103</v>
      </c>
      <c r="BG114" s="2">
        <v>65</v>
      </c>
      <c r="BH114" s="2">
        <v>36</v>
      </c>
      <c r="BI114" s="2">
        <v>61</v>
      </c>
      <c r="BJ114" s="2">
        <v>49</v>
      </c>
      <c r="BK114" s="2">
        <v>49</v>
      </c>
      <c r="BL114" s="2">
        <v>10</v>
      </c>
      <c r="BM114" s="2">
        <v>16</v>
      </c>
      <c r="BN114" s="2">
        <v>22</v>
      </c>
      <c r="BO114" s="2">
        <v>27</v>
      </c>
      <c r="BP114" s="2">
        <v>6</v>
      </c>
      <c r="BQ114" s="2">
        <v>19</v>
      </c>
      <c r="BR114" s="2">
        <v>7</v>
      </c>
      <c r="BS114" s="2">
        <v>12</v>
      </c>
      <c r="BT114" s="2">
        <v>13</v>
      </c>
      <c r="BU114" s="2">
        <v>22</v>
      </c>
      <c r="BV114" s="2">
        <v>4</v>
      </c>
      <c r="BW114" s="2">
        <v>19</v>
      </c>
      <c r="BX114" s="2">
        <v>10</v>
      </c>
      <c r="BY114" s="2">
        <v>20</v>
      </c>
      <c r="BZ114" s="2">
        <v>4</v>
      </c>
      <c r="CA114" s="2">
        <v>7</v>
      </c>
      <c r="CB114" s="2">
        <v>20</v>
      </c>
      <c r="CC114" s="2">
        <v>13</v>
      </c>
      <c r="CD114" s="2">
        <v>13</v>
      </c>
      <c r="CE114" s="2">
        <v>3</v>
      </c>
      <c r="CF114" s="2">
        <v>9</v>
      </c>
      <c r="CG114" s="2">
        <v>9</v>
      </c>
      <c r="CH114" s="2">
        <v>6</v>
      </c>
      <c r="CI114" s="2">
        <v>11</v>
      </c>
      <c r="CJ114" s="2">
        <v>7</v>
      </c>
      <c r="CK114" s="2">
        <v>14</v>
      </c>
      <c r="CL114" s="2">
        <v>18</v>
      </c>
      <c r="CM114" s="2">
        <v>27</v>
      </c>
      <c r="CN114" s="2">
        <v>9</v>
      </c>
      <c r="CO114" s="2">
        <v>11</v>
      </c>
      <c r="CP114" s="2">
        <v>14</v>
      </c>
      <c r="CQ114" s="2">
        <v>16</v>
      </c>
      <c r="CR114" s="2">
        <v>3</v>
      </c>
      <c r="CS114" s="2">
        <v>24</v>
      </c>
      <c r="CT114" s="2">
        <v>5</v>
      </c>
      <c r="CU114" s="2">
        <v>5</v>
      </c>
      <c r="CV114" s="2">
        <v>9</v>
      </c>
      <c r="CW114" s="2">
        <v>5</v>
      </c>
      <c r="CX114" s="2">
        <v>12</v>
      </c>
      <c r="CY114" s="2">
        <v>5</v>
      </c>
      <c r="CZ114" s="2">
        <v>6</v>
      </c>
      <c r="DA114" s="2">
        <v>10</v>
      </c>
      <c r="DB114" s="2">
        <v>7</v>
      </c>
      <c r="DC114" s="2">
        <v>14</v>
      </c>
      <c r="DD114" s="2">
        <v>6</v>
      </c>
      <c r="DE114" s="2">
        <v>1</v>
      </c>
      <c r="DF114" s="2">
        <v>2</v>
      </c>
      <c r="DG114" s="2">
        <v>6</v>
      </c>
      <c r="DH114" s="2">
        <v>2</v>
      </c>
      <c r="DI114" s="2">
        <v>5</v>
      </c>
      <c r="DJ114" s="2" t="s">
        <v>0</v>
      </c>
      <c r="DK114" s="2">
        <v>3</v>
      </c>
      <c r="DL114" s="2">
        <v>4</v>
      </c>
      <c r="DM114" s="2">
        <v>10</v>
      </c>
      <c r="DN114" s="2">
        <v>2</v>
      </c>
      <c r="DO114" s="2">
        <v>6</v>
      </c>
      <c r="DP114" s="2">
        <v>1</v>
      </c>
      <c r="DQ114" s="2">
        <v>9</v>
      </c>
      <c r="DR114" s="2">
        <v>14</v>
      </c>
      <c r="DS114" s="2">
        <v>6</v>
      </c>
      <c r="DT114" s="2">
        <v>4</v>
      </c>
      <c r="DU114" s="2">
        <v>5</v>
      </c>
      <c r="DV114" s="2">
        <v>6</v>
      </c>
      <c r="DW114" s="2">
        <v>7</v>
      </c>
      <c r="DX114" s="2">
        <v>1</v>
      </c>
      <c r="DY114" s="2" t="s">
        <v>0</v>
      </c>
      <c r="DZ114" s="2">
        <v>5</v>
      </c>
      <c r="EA114" s="2">
        <v>1</v>
      </c>
      <c r="EB114" s="2">
        <v>7</v>
      </c>
      <c r="EC114" s="2">
        <v>3</v>
      </c>
      <c r="ED114" s="2">
        <v>1</v>
      </c>
      <c r="EE114" s="2">
        <v>4</v>
      </c>
      <c r="EF114" s="2">
        <v>2</v>
      </c>
      <c r="EG114" s="2">
        <v>4</v>
      </c>
      <c r="EH114" s="2">
        <v>6</v>
      </c>
      <c r="EI114" s="2">
        <v>1</v>
      </c>
      <c r="EJ114" s="2">
        <v>3</v>
      </c>
      <c r="EK114" s="2">
        <v>3</v>
      </c>
      <c r="EL114" s="2">
        <v>6</v>
      </c>
      <c r="EM114" s="2" t="s">
        <v>0</v>
      </c>
      <c r="EN114" s="2">
        <v>9</v>
      </c>
      <c r="EO114" s="2">
        <v>2</v>
      </c>
      <c r="EP114" s="2">
        <v>2</v>
      </c>
      <c r="EQ114" s="2">
        <v>2</v>
      </c>
      <c r="ER114" s="2">
        <v>1</v>
      </c>
      <c r="ES114" s="2">
        <v>4</v>
      </c>
      <c r="ET114" s="2">
        <v>2</v>
      </c>
      <c r="EU114" s="2">
        <v>1</v>
      </c>
    </row>
    <row r="115" spans="1:151" x14ac:dyDescent="0.2">
      <c r="A115" s="27">
        <v>41852</v>
      </c>
      <c r="B115" s="27"/>
      <c r="C115" s="2">
        <v>71028</v>
      </c>
      <c r="D115" s="2">
        <v>31666</v>
      </c>
      <c r="E115" s="2">
        <v>6358</v>
      </c>
      <c r="F115" s="2">
        <v>3168</v>
      </c>
      <c r="G115" s="2">
        <v>3888</v>
      </c>
      <c r="H115" s="2">
        <v>4127</v>
      </c>
      <c r="I115" s="2">
        <v>4441</v>
      </c>
      <c r="J115" s="2">
        <v>2441</v>
      </c>
      <c r="K115" s="2">
        <v>2564</v>
      </c>
      <c r="L115" s="2">
        <v>1602</v>
      </c>
      <c r="M115" s="2">
        <v>1237</v>
      </c>
      <c r="N115" s="2">
        <v>1278</v>
      </c>
      <c r="O115" s="2">
        <v>854</v>
      </c>
      <c r="P115" s="2">
        <v>732</v>
      </c>
      <c r="Q115" s="2">
        <v>803</v>
      </c>
      <c r="R115" s="2">
        <v>575</v>
      </c>
      <c r="S115" s="2">
        <v>801</v>
      </c>
      <c r="T115" s="2">
        <v>441</v>
      </c>
      <c r="U115" s="2">
        <v>459</v>
      </c>
      <c r="V115" s="2">
        <v>299</v>
      </c>
      <c r="W115" s="2">
        <v>491</v>
      </c>
      <c r="X115" s="2">
        <v>750</v>
      </c>
      <c r="Y115" s="2">
        <v>339</v>
      </c>
      <c r="Z115" s="2">
        <v>765</v>
      </c>
      <c r="AA115" s="2">
        <v>368</v>
      </c>
      <c r="AB115" s="2">
        <v>230</v>
      </c>
      <c r="AC115" s="2">
        <v>551</v>
      </c>
      <c r="AD115" s="2">
        <v>228</v>
      </c>
      <c r="AE115" s="2">
        <v>249</v>
      </c>
      <c r="AF115" s="2">
        <v>204</v>
      </c>
      <c r="AG115" s="2">
        <v>226</v>
      </c>
      <c r="AH115" s="2">
        <v>340</v>
      </c>
      <c r="AI115" s="2">
        <v>146</v>
      </c>
      <c r="AJ115" s="2">
        <v>128</v>
      </c>
      <c r="AK115" s="2">
        <v>102</v>
      </c>
      <c r="AL115" s="2">
        <v>81</v>
      </c>
      <c r="AM115" s="2">
        <v>96</v>
      </c>
      <c r="AN115" s="2">
        <v>63</v>
      </c>
      <c r="AO115" s="2">
        <v>33</v>
      </c>
      <c r="AP115" s="2">
        <v>83</v>
      </c>
      <c r="AQ115" s="2">
        <v>32</v>
      </c>
      <c r="AR115" s="2">
        <v>46</v>
      </c>
      <c r="AS115" s="2">
        <v>61</v>
      </c>
      <c r="AT115" s="2">
        <v>51</v>
      </c>
      <c r="AU115" s="2">
        <v>101</v>
      </c>
      <c r="AV115" s="2">
        <v>237</v>
      </c>
      <c r="AW115" s="2">
        <v>129</v>
      </c>
      <c r="AX115" s="2">
        <v>49</v>
      </c>
      <c r="AY115" s="2">
        <v>87</v>
      </c>
      <c r="AZ115" s="2">
        <v>31</v>
      </c>
      <c r="BA115" s="2">
        <v>34</v>
      </c>
      <c r="BB115" s="2">
        <v>39</v>
      </c>
      <c r="BC115" s="2">
        <v>74</v>
      </c>
      <c r="BD115" s="2">
        <v>64</v>
      </c>
      <c r="BE115" s="2">
        <v>35</v>
      </c>
      <c r="BF115" s="2">
        <v>107</v>
      </c>
      <c r="BG115" s="2">
        <v>54</v>
      </c>
      <c r="BH115" s="2">
        <v>25</v>
      </c>
      <c r="BI115" s="2">
        <v>64</v>
      </c>
      <c r="BJ115" s="2">
        <v>68</v>
      </c>
      <c r="BK115" s="2">
        <v>33</v>
      </c>
      <c r="BL115" s="2">
        <v>17</v>
      </c>
      <c r="BM115" s="2">
        <v>17</v>
      </c>
      <c r="BN115" s="2">
        <v>22</v>
      </c>
      <c r="BO115" s="2">
        <v>18</v>
      </c>
      <c r="BP115" s="2">
        <v>11</v>
      </c>
      <c r="BQ115" s="2">
        <v>30</v>
      </c>
      <c r="BR115" s="2">
        <v>20</v>
      </c>
      <c r="BS115" s="2">
        <v>9</v>
      </c>
      <c r="BT115" s="2">
        <v>15</v>
      </c>
      <c r="BU115" s="2">
        <v>21</v>
      </c>
      <c r="BV115" s="2">
        <v>11</v>
      </c>
      <c r="BW115" s="2">
        <v>21</v>
      </c>
      <c r="BX115" s="2">
        <v>12</v>
      </c>
      <c r="BY115" s="2">
        <v>19</v>
      </c>
      <c r="BZ115" s="2">
        <v>7</v>
      </c>
      <c r="CA115" s="2">
        <v>6</v>
      </c>
      <c r="CB115" s="2">
        <v>16</v>
      </c>
      <c r="CC115" s="2">
        <v>13</v>
      </c>
      <c r="CD115" s="2">
        <v>14</v>
      </c>
      <c r="CE115" s="2">
        <v>4</v>
      </c>
      <c r="CF115" s="2">
        <v>9</v>
      </c>
      <c r="CG115" s="2">
        <v>11</v>
      </c>
      <c r="CH115" s="2">
        <v>8</v>
      </c>
      <c r="CI115" s="2">
        <v>9</v>
      </c>
      <c r="CJ115" s="2">
        <v>9</v>
      </c>
      <c r="CK115" s="2">
        <v>17</v>
      </c>
      <c r="CL115" s="2">
        <v>23</v>
      </c>
      <c r="CM115" s="2">
        <v>27</v>
      </c>
      <c r="CN115" s="2">
        <v>8</v>
      </c>
      <c r="CO115" s="2">
        <v>12</v>
      </c>
      <c r="CP115" s="2">
        <v>11</v>
      </c>
      <c r="CQ115" s="2">
        <v>20</v>
      </c>
      <c r="CR115" s="2">
        <v>9</v>
      </c>
      <c r="CS115" s="2">
        <v>25</v>
      </c>
      <c r="CT115" s="2">
        <v>3</v>
      </c>
      <c r="CU115" s="2">
        <v>5</v>
      </c>
      <c r="CV115" s="2">
        <v>8</v>
      </c>
      <c r="CW115" s="2">
        <v>4</v>
      </c>
      <c r="CX115" s="2">
        <v>12</v>
      </c>
      <c r="CY115" s="2">
        <v>10</v>
      </c>
      <c r="CZ115" s="2">
        <v>9</v>
      </c>
      <c r="DA115" s="2">
        <v>12</v>
      </c>
      <c r="DB115" s="2">
        <v>11</v>
      </c>
      <c r="DC115" s="2">
        <v>10</v>
      </c>
      <c r="DD115" s="2">
        <v>9</v>
      </c>
      <c r="DE115" s="2">
        <v>5</v>
      </c>
      <c r="DF115" s="2">
        <v>3</v>
      </c>
      <c r="DG115" s="2">
        <v>8</v>
      </c>
      <c r="DH115" s="2">
        <v>9</v>
      </c>
      <c r="DI115" s="2">
        <v>6</v>
      </c>
      <c r="DJ115" s="2">
        <v>2</v>
      </c>
      <c r="DK115" s="2">
        <v>3</v>
      </c>
      <c r="DL115" s="2">
        <v>3</v>
      </c>
      <c r="DM115" s="2">
        <v>6</v>
      </c>
      <c r="DN115" s="2">
        <v>3</v>
      </c>
      <c r="DO115" s="2">
        <v>9</v>
      </c>
      <c r="DP115" s="2">
        <v>1</v>
      </c>
      <c r="DQ115" s="2">
        <v>9</v>
      </c>
      <c r="DR115" s="2">
        <v>16</v>
      </c>
      <c r="DS115" s="2">
        <v>4</v>
      </c>
      <c r="DT115" s="2">
        <v>4</v>
      </c>
      <c r="DU115" s="2">
        <v>4</v>
      </c>
      <c r="DV115" s="2">
        <v>5</v>
      </c>
      <c r="DW115" s="2">
        <v>8</v>
      </c>
      <c r="DX115" s="2">
        <v>4</v>
      </c>
      <c r="DY115" s="2" t="s">
        <v>0</v>
      </c>
      <c r="DZ115" s="2">
        <v>3</v>
      </c>
      <c r="EA115" s="2">
        <v>4</v>
      </c>
      <c r="EB115" s="2">
        <v>10</v>
      </c>
      <c r="EC115" s="2">
        <v>6</v>
      </c>
      <c r="ED115" s="2" t="s">
        <v>0</v>
      </c>
      <c r="EE115" s="2">
        <v>5</v>
      </c>
      <c r="EF115" s="2">
        <v>1</v>
      </c>
      <c r="EG115" s="2">
        <v>5</v>
      </c>
      <c r="EH115" s="2">
        <v>5</v>
      </c>
      <c r="EI115" s="2">
        <v>2</v>
      </c>
      <c r="EJ115" s="2">
        <v>4</v>
      </c>
      <c r="EK115" s="2">
        <v>2</v>
      </c>
      <c r="EL115" s="2">
        <v>6</v>
      </c>
      <c r="EM115" s="2">
        <v>2</v>
      </c>
      <c r="EN115" s="2">
        <v>2</v>
      </c>
      <c r="EO115" s="2">
        <v>2</v>
      </c>
      <c r="EP115" s="2">
        <v>3</v>
      </c>
      <c r="EQ115" s="2">
        <v>4</v>
      </c>
      <c r="ER115" s="2">
        <v>4</v>
      </c>
      <c r="ES115" s="2">
        <v>3</v>
      </c>
      <c r="ET115" s="2">
        <v>1</v>
      </c>
      <c r="EU115" s="2">
        <v>5</v>
      </c>
    </row>
    <row r="116" spans="1:151" x14ac:dyDescent="0.2">
      <c r="A116" s="27">
        <v>41821</v>
      </c>
      <c r="B116" s="27"/>
      <c r="C116" s="2">
        <v>70564</v>
      </c>
      <c r="D116" s="2">
        <v>31930</v>
      </c>
      <c r="E116" s="2">
        <v>6286</v>
      </c>
      <c r="F116" s="2">
        <v>3247</v>
      </c>
      <c r="G116" s="2">
        <v>3907</v>
      </c>
      <c r="H116" s="2">
        <v>3980</v>
      </c>
      <c r="I116" s="2">
        <v>4336</v>
      </c>
      <c r="J116" s="2">
        <v>2361</v>
      </c>
      <c r="K116" s="2">
        <v>2572</v>
      </c>
      <c r="L116" s="2">
        <v>1508</v>
      </c>
      <c r="M116" s="2">
        <v>1193</v>
      </c>
      <c r="N116" s="2">
        <v>1230</v>
      </c>
      <c r="O116" s="2">
        <v>805</v>
      </c>
      <c r="P116" s="2">
        <v>656</v>
      </c>
      <c r="Q116" s="2">
        <v>755</v>
      </c>
      <c r="R116" s="2">
        <v>529</v>
      </c>
      <c r="S116" s="2">
        <v>750</v>
      </c>
      <c r="T116" s="2">
        <v>395</v>
      </c>
      <c r="U116" s="2">
        <v>477</v>
      </c>
      <c r="V116" s="2">
        <v>298</v>
      </c>
      <c r="W116" s="2">
        <v>491</v>
      </c>
      <c r="X116" s="2">
        <v>724</v>
      </c>
      <c r="Y116" s="2">
        <v>308</v>
      </c>
      <c r="Z116" s="2">
        <v>764</v>
      </c>
      <c r="AA116" s="2">
        <v>357</v>
      </c>
      <c r="AB116" s="2">
        <v>202</v>
      </c>
      <c r="AC116" s="2">
        <v>527</v>
      </c>
      <c r="AD116" s="2">
        <v>251</v>
      </c>
      <c r="AE116" s="2">
        <v>223</v>
      </c>
      <c r="AF116" s="2">
        <v>206</v>
      </c>
      <c r="AG116" s="2">
        <v>212</v>
      </c>
      <c r="AH116" s="2">
        <v>387</v>
      </c>
      <c r="AI116" s="2">
        <v>158</v>
      </c>
      <c r="AJ116" s="2">
        <v>112</v>
      </c>
      <c r="AK116" s="2">
        <v>104</v>
      </c>
      <c r="AL116" s="2">
        <v>59</v>
      </c>
      <c r="AM116" s="2">
        <v>80</v>
      </c>
      <c r="AN116" s="2">
        <v>63</v>
      </c>
      <c r="AO116" s="2">
        <v>38</v>
      </c>
      <c r="AP116" s="2">
        <v>105</v>
      </c>
      <c r="AQ116" s="2">
        <v>21</v>
      </c>
      <c r="AR116" s="2">
        <v>48</v>
      </c>
      <c r="AS116" s="2">
        <v>59</v>
      </c>
      <c r="AT116" s="2">
        <v>55</v>
      </c>
      <c r="AU116" s="2">
        <v>65</v>
      </c>
      <c r="AV116" s="2">
        <v>191</v>
      </c>
      <c r="AW116" s="2">
        <v>126</v>
      </c>
      <c r="AX116" s="2">
        <v>51</v>
      </c>
      <c r="AY116" s="2">
        <v>76</v>
      </c>
      <c r="AZ116" s="2">
        <v>26</v>
      </c>
      <c r="BA116" s="2">
        <v>31</v>
      </c>
      <c r="BB116" s="2">
        <v>35</v>
      </c>
      <c r="BC116" s="2">
        <v>68</v>
      </c>
      <c r="BD116" s="2">
        <v>64</v>
      </c>
      <c r="BE116" s="2">
        <v>39</v>
      </c>
      <c r="BF116" s="2">
        <v>95</v>
      </c>
      <c r="BG116" s="2">
        <v>60</v>
      </c>
      <c r="BH116" s="2">
        <v>26</v>
      </c>
      <c r="BI116" s="2">
        <v>85</v>
      </c>
      <c r="BJ116" s="2">
        <v>55</v>
      </c>
      <c r="BK116" s="2">
        <v>34</v>
      </c>
      <c r="BL116" s="2">
        <v>14</v>
      </c>
      <c r="BM116" s="2">
        <v>18</v>
      </c>
      <c r="BN116" s="2">
        <v>26</v>
      </c>
      <c r="BO116" s="2">
        <v>25</v>
      </c>
      <c r="BP116" s="2">
        <v>18</v>
      </c>
      <c r="BQ116" s="2">
        <v>21</v>
      </c>
      <c r="BR116" s="2">
        <v>17</v>
      </c>
      <c r="BS116" s="2">
        <v>8</v>
      </c>
      <c r="BT116" s="2">
        <v>14</v>
      </c>
      <c r="BU116" s="2">
        <v>27</v>
      </c>
      <c r="BV116" s="2">
        <v>12</v>
      </c>
      <c r="BW116" s="2">
        <v>19</v>
      </c>
      <c r="BX116" s="2">
        <v>11</v>
      </c>
      <c r="BY116" s="2">
        <v>12</v>
      </c>
      <c r="BZ116" s="2">
        <v>8</v>
      </c>
      <c r="CA116" s="2">
        <v>9</v>
      </c>
      <c r="CB116" s="2">
        <v>17</v>
      </c>
      <c r="CC116" s="2">
        <v>17</v>
      </c>
      <c r="CD116" s="2">
        <v>16</v>
      </c>
      <c r="CE116" s="2">
        <v>3</v>
      </c>
      <c r="CF116" s="2">
        <v>11</v>
      </c>
      <c r="CG116" s="2">
        <v>12</v>
      </c>
      <c r="CH116" s="2">
        <v>7</v>
      </c>
      <c r="CI116" s="2">
        <v>15</v>
      </c>
      <c r="CJ116" s="2">
        <v>12</v>
      </c>
      <c r="CK116" s="2">
        <v>16</v>
      </c>
      <c r="CL116" s="2">
        <v>25</v>
      </c>
      <c r="CM116" s="2">
        <v>29</v>
      </c>
      <c r="CN116" s="2">
        <v>5</v>
      </c>
      <c r="CO116" s="2">
        <v>14</v>
      </c>
      <c r="CP116" s="2">
        <v>11</v>
      </c>
      <c r="CQ116" s="2">
        <v>18</v>
      </c>
      <c r="CR116" s="2">
        <v>5</v>
      </c>
      <c r="CS116" s="2">
        <v>27</v>
      </c>
      <c r="CT116" s="2">
        <v>5</v>
      </c>
      <c r="CU116" s="2">
        <v>5</v>
      </c>
      <c r="CV116" s="2">
        <v>5</v>
      </c>
      <c r="CW116" s="2">
        <v>3</v>
      </c>
      <c r="CX116" s="2">
        <v>8</v>
      </c>
      <c r="CY116" s="2">
        <v>6</v>
      </c>
      <c r="CZ116" s="2">
        <v>4</v>
      </c>
      <c r="DA116" s="2">
        <v>9</v>
      </c>
      <c r="DB116" s="2">
        <v>7</v>
      </c>
      <c r="DC116" s="2">
        <v>10</v>
      </c>
      <c r="DD116" s="2">
        <v>5</v>
      </c>
      <c r="DE116" s="2">
        <v>1</v>
      </c>
      <c r="DF116" s="2">
        <v>2</v>
      </c>
      <c r="DG116" s="2">
        <v>7</v>
      </c>
      <c r="DH116" s="2">
        <v>5</v>
      </c>
      <c r="DI116" s="2">
        <v>4</v>
      </c>
      <c r="DJ116" s="2">
        <v>2</v>
      </c>
      <c r="DK116" s="2">
        <v>2</v>
      </c>
      <c r="DL116" s="2">
        <v>2</v>
      </c>
      <c r="DM116" s="2">
        <v>10</v>
      </c>
      <c r="DN116" s="2">
        <v>2</v>
      </c>
      <c r="DO116" s="2">
        <v>4</v>
      </c>
      <c r="DP116" s="2">
        <v>2</v>
      </c>
      <c r="DQ116" s="2">
        <v>7</v>
      </c>
      <c r="DR116" s="2">
        <v>12</v>
      </c>
      <c r="DS116" s="2">
        <v>4</v>
      </c>
      <c r="DT116" s="2">
        <v>6</v>
      </c>
      <c r="DU116" s="2">
        <v>4</v>
      </c>
      <c r="DV116" s="2">
        <v>5</v>
      </c>
      <c r="DW116" s="2">
        <v>9</v>
      </c>
      <c r="DX116" s="2">
        <v>5</v>
      </c>
      <c r="DY116" s="2">
        <v>1</v>
      </c>
      <c r="DZ116" s="2">
        <v>3</v>
      </c>
      <c r="EA116" s="2">
        <v>3</v>
      </c>
      <c r="EB116" s="2">
        <v>6</v>
      </c>
      <c r="EC116" s="2">
        <v>3</v>
      </c>
      <c r="ED116" s="2" t="s">
        <v>0</v>
      </c>
      <c r="EE116" s="2">
        <v>5</v>
      </c>
      <c r="EF116" s="2">
        <v>1</v>
      </c>
      <c r="EG116" s="2">
        <v>5</v>
      </c>
      <c r="EH116" s="2">
        <v>4</v>
      </c>
      <c r="EI116" s="2">
        <v>2</v>
      </c>
      <c r="EJ116" s="2">
        <v>2</v>
      </c>
      <c r="EK116" s="2">
        <v>1</v>
      </c>
      <c r="EL116" s="2">
        <v>5</v>
      </c>
      <c r="EM116" s="2">
        <v>1</v>
      </c>
      <c r="EN116" s="2">
        <v>3</v>
      </c>
      <c r="EO116" s="2">
        <v>2</v>
      </c>
      <c r="EP116" s="2">
        <v>4</v>
      </c>
      <c r="EQ116" s="2">
        <v>1</v>
      </c>
      <c r="ER116" s="2" t="s">
        <v>0</v>
      </c>
      <c r="ES116" s="2">
        <v>5</v>
      </c>
      <c r="ET116" s="2">
        <v>3</v>
      </c>
      <c r="EU116" s="2">
        <v>3</v>
      </c>
    </row>
    <row r="117" spans="1:151" x14ac:dyDescent="0.2">
      <c r="A117" s="27">
        <v>41791</v>
      </c>
      <c r="B117" s="27"/>
      <c r="C117" s="2">
        <v>68355</v>
      </c>
      <c r="D117" s="2">
        <v>30034</v>
      </c>
      <c r="E117" s="2">
        <v>6121</v>
      </c>
      <c r="F117" s="2">
        <v>3405</v>
      </c>
      <c r="G117" s="2">
        <v>3747</v>
      </c>
      <c r="H117" s="2">
        <v>3852</v>
      </c>
      <c r="I117" s="2">
        <v>4203</v>
      </c>
      <c r="J117" s="2">
        <v>2204</v>
      </c>
      <c r="K117" s="2">
        <v>2342</v>
      </c>
      <c r="L117" s="2">
        <v>1461</v>
      </c>
      <c r="M117" s="2">
        <v>1173</v>
      </c>
      <c r="N117" s="2">
        <v>1172</v>
      </c>
      <c r="O117" s="2">
        <v>802</v>
      </c>
      <c r="P117" s="2">
        <v>704</v>
      </c>
      <c r="Q117" s="2">
        <v>620</v>
      </c>
      <c r="R117" s="2">
        <v>557</v>
      </c>
      <c r="S117" s="2">
        <v>705</v>
      </c>
      <c r="T117" s="2">
        <v>411</v>
      </c>
      <c r="U117" s="2">
        <v>488</v>
      </c>
      <c r="V117" s="2">
        <v>285</v>
      </c>
      <c r="W117" s="2">
        <v>489</v>
      </c>
      <c r="X117" s="2">
        <v>843</v>
      </c>
      <c r="Y117" s="2">
        <v>310</v>
      </c>
      <c r="Z117" s="2">
        <v>802</v>
      </c>
      <c r="AA117" s="2">
        <v>380</v>
      </c>
      <c r="AB117" s="2">
        <v>214</v>
      </c>
      <c r="AC117" s="2">
        <v>486</v>
      </c>
      <c r="AD117" s="2">
        <v>352</v>
      </c>
      <c r="AE117" s="2">
        <v>257</v>
      </c>
      <c r="AF117" s="2">
        <v>284</v>
      </c>
      <c r="AG117" s="2">
        <v>247</v>
      </c>
      <c r="AH117" s="2">
        <v>520</v>
      </c>
      <c r="AI117" s="2">
        <v>146</v>
      </c>
      <c r="AJ117" s="2">
        <v>133</v>
      </c>
      <c r="AK117" s="2">
        <v>121</v>
      </c>
      <c r="AL117" s="2">
        <v>55</v>
      </c>
      <c r="AM117" s="2">
        <v>94</v>
      </c>
      <c r="AN117" s="2">
        <v>63</v>
      </c>
      <c r="AO117" s="2">
        <v>47</v>
      </c>
      <c r="AP117" s="2">
        <v>109</v>
      </c>
      <c r="AQ117" s="2">
        <v>35</v>
      </c>
      <c r="AR117" s="2">
        <v>51</v>
      </c>
      <c r="AS117" s="2">
        <v>54</v>
      </c>
      <c r="AT117" s="2">
        <v>59</v>
      </c>
      <c r="AU117" s="2">
        <v>79</v>
      </c>
      <c r="AV117" s="2">
        <v>135</v>
      </c>
      <c r="AW117" s="2">
        <v>131</v>
      </c>
      <c r="AX117" s="2">
        <v>59</v>
      </c>
      <c r="AY117" s="2">
        <v>74</v>
      </c>
      <c r="AZ117" s="2">
        <v>29</v>
      </c>
      <c r="BA117" s="2">
        <v>37</v>
      </c>
      <c r="BB117" s="2">
        <v>33</v>
      </c>
      <c r="BC117" s="2">
        <v>85</v>
      </c>
      <c r="BD117" s="2">
        <v>71</v>
      </c>
      <c r="BE117" s="2">
        <v>36</v>
      </c>
      <c r="BF117" s="2">
        <v>100</v>
      </c>
      <c r="BG117" s="2">
        <v>52</v>
      </c>
      <c r="BH117" s="2">
        <v>29</v>
      </c>
      <c r="BI117" s="2">
        <v>74</v>
      </c>
      <c r="BJ117" s="2">
        <v>56</v>
      </c>
      <c r="BK117" s="2">
        <v>93</v>
      </c>
      <c r="BL117" s="2">
        <v>13</v>
      </c>
      <c r="BM117" s="2">
        <v>21</v>
      </c>
      <c r="BN117" s="2">
        <v>28</v>
      </c>
      <c r="BO117" s="2">
        <v>27</v>
      </c>
      <c r="BP117" s="2">
        <v>17</v>
      </c>
      <c r="BQ117" s="2">
        <v>22</v>
      </c>
      <c r="BR117" s="2">
        <v>18</v>
      </c>
      <c r="BS117" s="2">
        <v>10</v>
      </c>
      <c r="BT117" s="2">
        <v>15</v>
      </c>
      <c r="BU117" s="2">
        <v>21</v>
      </c>
      <c r="BV117" s="2">
        <v>9</v>
      </c>
      <c r="BW117" s="2">
        <v>24</v>
      </c>
      <c r="BX117" s="2">
        <v>8</v>
      </c>
      <c r="BY117" s="2">
        <v>19</v>
      </c>
      <c r="BZ117" s="2">
        <v>13</v>
      </c>
      <c r="CA117" s="2">
        <v>8</v>
      </c>
      <c r="CB117" s="2">
        <v>21</v>
      </c>
      <c r="CC117" s="2">
        <v>17</v>
      </c>
      <c r="CD117" s="2">
        <v>19</v>
      </c>
      <c r="CE117" s="2">
        <v>8</v>
      </c>
      <c r="CF117" s="2">
        <v>8</v>
      </c>
      <c r="CG117" s="2">
        <v>16</v>
      </c>
      <c r="CH117" s="2">
        <v>11</v>
      </c>
      <c r="CI117" s="2">
        <v>6</v>
      </c>
      <c r="CJ117" s="2">
        <v>13</v>
      </c>
      <c r="CK117" s="2">
        <v>18</v>
      </c>
      <c r="CL117" s="2">
        <v>15</v>
      </c>
      <c r="CM117" s="2">
        <v>28</v>
      </c>
      <c r="CN117" s="2">
        <v>10</v>
      </c>
      <c r="CO117" s="2">
        <v>13</v>
      </c>
      <c r="CP117" s="2">
        <v>8</v>
      </c>
      <c r="CQ117" s="2">
        <v>11</v>
      </c>
      <c r="CR117" s="2">
        <v>3</v>
      </c>
      <c r="CS117" s="2">
        <v>26</v>
      </c>
      <c r="CT117" s="2">
        <v>2</v>
      </c>
      <c r="CU117" s="2">
        <v>8</v>
      </c>
      <c r="CV117" s="2">
        <v>5</v>
      </c>
      <c r="CW117" s="2">
        <v>2</v>
      </c>
      <c r="CX117" s="2">
        <v>10</v>
      </c>
      <c r="CY117" s="2">
        <v>5</v>
      </c>
      <c r="CZ117" s="2">
        <v>7</v>
      </c>
      <c r="DA117" s="2">
        <v>14</v>
      </c>
      <c r="DB117" s="2">
        <v>9</v>
      </c>
      <c r="DC117" s="2">
        <v>11</v>
      </c>
      <c r="DD117" s="2">
        <v>7</v>
      </c>
      <c r="DE117" s="2">
        <v>3</v>
      </c>
      <c r="DF117" s="2">
        <v>5</v>
      </c>
      <c r="DG117" s="2">
        <v>9</v>
      </c>
      <c r="DH117" s="2">
        <v>4</v>
      </c>
      <c r="DI117" s="2">
        <v>7</v>
      </c>
      <c r="DJ117" s="2">
        <v>2</v>
      </c>
      <c r="DK117" s="2">
        <v>1</v>
      </c>
      <c r="DL117" s="2">
        <v>2</v>
      </c>
      <c r="DM117" s="2">
        <v>7</v>
      </c>
      <c r="DN117" s="2">
        <v>2</v>
      </c>
      <c r="DO117" s="2">
        <v>2</v>
      </c>
      <c r="DP117" s="2">
        <v>1</v>
      </c>
      <c r="DQ117" s="2">
        <v>13</v>
      </c>
      <c r="DR117" s="2">
        <v>15</v>
      </c>
      <c r="DS117" s="2">
        <v>5</v>
      </c>
      <c r="DT117" s="2">
        <v>3</v>
      </c>
      <c r="DU117" s="2">
        <v>3</v>
      </c>
      <c r="DV117" s="2">
        <v>5</v>
      </c>
      <c r="DW117" s="2">
        <v>8</v>
      </c>
      <c r="DX117" s="2">
        <v>5</v>
      </c>
      <c r="DY117" s="2">
        <v>1</v>
      </c>
      <c r="DZ117" s="2">
        <v>6</v>
      </c>
      <c r="EA117" s="2">
        <v>1</v>
      </c>
      <c r="EB117" s="2">
        <v>6</v>
      </c>
      <c r="EC117" s="2">
        <v>6</v>
      </c>
      <c r="ED117" s="2">
        <v>1</v>
      </c>
      <c r="EE117" s="2">
        <v>4</v>
      </c>
      <c r="EF117" s="2">
        <v>1</v>
      </c>
      <c r="EG117" s="2">
        <v>3</v>
      </c>
      <c r="EH117" s="2">
        <v>4</v>
      </c>
      <c r="EI117" s="2" t="s">
        <v>0</v>
      </c>
      <c r="EJ117" s="2">
        <v>6</v>
      </c>
      <c r="EK117" s="2">
        <v>5</v>
      </c>
      <c r="EL117" s="2">
        <v>4</v>
      </c>
      <c r="EM117" s="2" t="s">
        <v>0</v>
      </c>
      <c r="EN117" s="2">
        <v>5</v>
      </c>
      <c r="EO117" s="2">
        <v>2</v>
      </c>
      <c r="EP117" s="2">
        <v>3</v>
      </c>
      <c r="EQ117" s="2" t="s">
        <v>0</v>
      </c>
      <c r="ER117" s="2">
        <v>1</v>
      </c>
      <c r="ES117" s="2">
        <v>6</v>
      </c>
      <c r="ET117" s="2" t="s">
        <v>0</v>
      </c>
      <c r="EU117" s="2">
        <v>3</v>
      </c>
    </row>
    <row r="118" spans="1:151" x14ac:dyDescent="0.2">
      <c r="A118" s="27">
        <v>41760</v>
      </c>
      <c r="B118" s="27"/>
      <c r="C118" s="2">
        <v>72305</v>
      </c>
      <c r="D118" s="2">
        <v>31955</v>
      </c>
      <c r="E118" s="2">
        <v>6452</v>
      </c>
      <c r="F118" s="2">
        <v>3464</v>
      </c>
      <c r="G118" s="2">
        <v>3933</v>
      </c>
      <c r="H118" s="2">
        <v>4111</v>
      </c>
      <c r="I118" s="2">
        <v>4650</v>
      </c>
      <c r="J118" s="2">
        <v>2215</v>
      </c>
      <c r="K118" s="2">
        <v>2448</v>
      </c>
      <c r="L118" s="2">
        <v>1382</v>
      </c>
      <c r="M118" s="2">
        <v>1229</v>
      </c>
      <c r="N118" s="2">
        <v>1247</v>
      </c>
      <c r="O118" s="2">
        <v>787</v>
      </c>
      <c r="P118" s="2">
        <v>742</v>
      </c>
      <c r="Q118" s="2">
        <v>651</v>
      </c>
      <c r="R118" s="2">
        <v>676</v>
      </c>
      <c r="S118" s="2">
        <v>805</v>
      </c>
      <c r="T118" s="2">
        <v>461</v>
      </c>
      <c r="U118" s="2">
        <v>526</v>
      </c>
      <c r="V118" s="2">
        <v>326</v>
      </c>
      <c r="W118" s="2">
        <v>598</v>
      </c>
      <c r="X118" s="2">
        <v>898</v>
      </c>
      <c r="Y118" s="2">
        <v>298</v>
      </c>
      <c r="Z118" s="2">
        <v>748</v>
      </c>
      <c r="AA118" s="2">
        <v>415</v>
      </c>
      <c r="AB118" s="2">
        <v>237</v>
      </c>
      <c r="AC118" s="2">
        <v>468</v>
      </c>
      <c r="AD118" s="2">
        <v>262</v>
      </c>
      <c r="AE118" s="2">
        <v>282</v>
      </c>
      <c r="AF118" s="2">
        <v>250</v>
      </c>
      <c r="AG118" s="2">
        <v>254</v>
      </c>
      <c r="AH118" s="2">
        <v>639</v>
      </c>
      <c r="AI118" s="2">
        <v>140</v>
      </c>
      <c r="AJ118" s="2">
        <v>137</v>
      </c>
      <c r="AK118" s="2">
        <v>141</v>
      </c>
      <c r="AL118" s="2">
        <v>60</v>
      </c>
      <c r="AM118" s="2">
        <v>114</v>
      </c>
      <c r="AN118" s="2">
        <v>72</v>
      </c>
      <c r="AO118" s="2">
        <v>95</v>
      </c>
      <c r="AP118" s="2">
        <v>168</v>
      </c>
      <c r="AQ118" s="2">
        <v>25</v>
      </c>
      <c r="AR118" s="2">
        <v>56</v>
      </c>
      <c r="AS118" s="2">
        <v>54</v>
      </c>
      <c r="AT118" s="2">
        <v>71</v>
      </c>
      <c r="AU118" s="2">
        <v>83</v>
      </c>
      <c r="AV118" s="2">
        <v>152</v>
      </c>
      <c r="AW118" s="2">
        <v>152</v>
      </c>
      <c r="AX118" s="2">
        <v>63</v>
      </c>
      <c r="AY118" s="2">
        <v>86</v>
      </c>
      <c r="AZ118" s="2">
        <v>30</v>
      </c>
      <c r="BA118" s="2">
        <v>31</v>
      </c>
      <c r="BB118" s="2">
        <v>47</v>
      </c>
      <c r="BC118" s="2">
        <v>95</v>
      </c>
      <c r="BD118" s="2">
        <v>58</v>
      </c>
      <c r="BE118" s="2">
        <v>46</v>
      </c>
      <c r="BF118" s="2">
        <v>103</v>
      </c>
      <c r="BG118" s="2">
        <v>54</v>
      </c>
      <c r="BH118" s="2">
        <v>18</v>
      </c>
      <c r="BI118" s="2">
        <v>76</v>
      </c>
      <c r="BJ118" s="2">
        <v>41</v>
      </c>
      <c r="BK118" s="2">
        <v>44</v>
      </c>
      <c r="BL118" s="2">
        <v>13</v>
      </c>
      <c r="BM118" s="2">
        <v>22</v>
      </c>
      <c r="BN118" s="2">
        <v>35</v>
      </c>
      <c r="BO118" s="2">
        <v>41</v>
      </c>
      <c r="BP118" s="2">
        <v>7</v>
      </c>
      <c r="BQ118" s="2">
        <v>25</v>
      </c>
      <c r="BR118" s="2">
        <v>30</v>
      </c>
      <c r="BS118" s="2">
        <v>5</v>
      </c>
      <c r="BT118" s="2">
        <v>15</v>
      </c>
      <c r="BU118" s="2">
        <v>40</v>
      </c>
      <c r="BV118" s="2">
        <v>7</v>
      </c>
      <c r="BW118" s="2">
        <v>22</v>
      </c>
      <c r="BX118" s="2">
        <v>5</v>
      </c>
      <c r="BY118" s="2">
        <v>16</v>
      </c>
      <c r="BZ118" s="2">
        <v>18</v>
      </c>
      <c r="CA118" s="2">
        <v>8</v>
      </c>
      <c r="CB118" s="2">
        <v>25</v>
      </c>
      <c r="CC118" s="2">
        <v>15</v>
      </c>
      <c r="CD118" s="2">
        <v>24</v>
      </c>
      <c r="CE118" s="2">
        <v>4</v>
      </c>
      <c r="CF118" s="2">
        <v>9</v>
      </c>
      <c r="CG118" s="2">
        <v>20</v>
      </c>
      <c r="CH118" s="2">
        <v>12</v>
      </c>
      <c r="CI118" s="2">
        <v>8</v>
      </c>
      <c r="CJ118" s="2">
        <v>15</v>
      </c>
      <c r="CK118" s="2">
        <v>12</v>
      </c>
      <c r="CL118" s="2">
        <v>18</v>
      </c>
      <c r="CM118" s="2">
        <v>20</v>
      </c>
      <c r="CN118" s="2">
        <v>13</v>
      </c>
      <c r="CO118" s="2">
        <v>13</v>
      </c>
      <c r="CP118" s="2">
        <v>4</v>
      </c>
      <c r="CQ118" s="2">
        <v>16</v>
      </c>
      <c r="CR118" s="2">
        <v>5</v>
      </c>
      <c r="CS118" s="2">
        <v>33</v>
      </c>
      <c r="CT118" s="2">
        <v>3</v>
      </c>
      <c r="CU118" s="2">
        <v>5</v>
      </c>
      <c r="CV118" s="2">
        <v>5</v>
      </c>
      <c r="CW118" s="2">
        <v>3</v>
      </c>
      <c r="CX118" s="2">
        <v>14</v>
      </c>
      <c r="CY118" s="2">
        <v>8</v>
      </c>
      <c r="CZ118" s="2">
        <v>1</v>
      </c>
      <c r="DA118" s="2">
        <v>12</v>
      </c>
      <c r="DB118" s="2">
        <v>10</v>
      </c>
      <c r="DC118" s="2">
        <v>13</v>
      </c>
      <c r="DD118" s="2">
        <v>8</v>
      </c>
      <c r="DE118" s="2">
        <v>4</v>
      </c>
      <c r="DF118" s="2">
        <v>2</v>
      </c>
      <c r="DG118" s="2">
        <v>14</v>
      </c>
      <c r="DH118" s="2">
        <v>6</v>
      </c>
      <c r="DI118" s="2">
        <v>7</v>
      </c>
      <c r="DJ118" s="2">
        <v>1</v>
      </c>
      <c r="DK118" s="2">
        <v>2</v>
      </c>
      <c r="DL118" s="2">
        <v>6</v>
      </c>
      <c r="DM118" s="2">
        <v>12</v>
      </c>
      <c r="DN118" s="2">
        <v>2</v>
      </c>
      <c r="DO118" s="2">
        <v>3</v>
      </c>
      <c r="DP118" s="2">
        <v>3</v>
      </c>
      <c r="DQ118" s="2">
        <v>13</v>
      </c>
      <c r="DR118" s="2">
        <v>10</v>
      </c>
      <c r="DS118" s="2">
        <v>2</v>
      </c>
      <c r="DT118" s="2">
        <v>4</v>
      </c>
      <c r="DU118" s="2">
        <v>1</v>
      </c>
      <c r="DV118" s="2">
        <v>5</v>
      </c>
      <c r="DW118" s="2">
        <v>10</v>
      </c>
      <c r="DX118" s="2">
        <v>8</v>
      </c>
      <c r="DY118" s="2" t="s">
        <v>0</v>
      </c>
      <c r="DZ118" s="2">
        <v>4</v>
      </c>
      <c r="EA118" s="2">
        <v>2</v>
      </c>
      <c r="EB118" s="2">
        <v>8</v>
      </c>
      <c r="EC118" s="2">
        <v>4</v>
      </c>
      <c r="ED118" s="2">
        <v>2</v>
      </c>
      <c r="EE118" s="2">
        <v>2</v>
      </c>
      <c r="EF118" s="2">
        <v>1</v>
      </c>
      <c r="EG118" s="2">
        <v>5</v>
      </c>
      <c r="EH118" s="2">
        <v>5</v>
      </c>
      <c r="EI118" s="2" t="s">
        <v>0</v>
      </c>
      <c r="EJ118" s="2">
        <v>6</v>
      </c>
      <c r="EK118" s="2">
        <v>3</v>
      </c>
      <c r="EL118" s="2">
        <v>5</v>
      </c>
      <c r="EM118" s="2" t="s">
        <v>0</v>
      </c>
      <c r="EN118" s="2">
        <v>1</v>
      </c>
      <c r="EO118" s="2">
        <v>1</v>
      </c>
      <c r="EP118" s="2">
        <v>2</v>
      </c>
      <c r="EQ118" s="2">
        <v>3</v>
      </c>
      <c r="ER118" s="2" t="s">
        <v>0</v>
      </c>
      <c r="ES118" s="2">
        <v>6</v>
      </c>
      <c r="ET118" s="2">
        <v>3</v>
      </c>
      <c r="EU118" s="2">
        <v>2</v>
      </c>
    </row>
    <row r="119" spans="1:151" x14ac:dyDescent="0.2">
      <c r="A119" s="27">
        <v>41730</v>
      </c>
      <c r="B119" s="27"/>
      <c r="C119" s="2">
        <v>69058</v>
      </c>
      <c r="D119" s="2">
        <v>30372</v>
      </c>
      <c r="E119" s="2">
        <v>6226</v>
      </c>
      <c r="F119" s="2">
        <v>3308</v>
      </c>
      <c r="G119" s="2">
        <v>3885</v>
      </c>
      <c r="H119" s="2">
        <v>3793</v>
      </c>
      <c r="I119" s="2">
        <v>4645</v>
      </c>
      <c r="J119" s="2">
        <v>2114</v>
      </c>
      <c r="K119" s="2">
        <v>2347</v>
      </c>
      <c r="L119" s="2">
        <v>1348</v>
      </c>
      <c r="M119" s="2">
        <v>1200</v>
      </c>
      <c r="N119" s="2">
        <v>1186</v>
      </c>
      <c r="O119" s="2">
        <v>696</v>
      </c>
      <c r="P119" s="2">
        <v>711</v>
      </c>
      <c r="Q119" s="2">
        <v>589</v>
      </c>
      <c r="R119" s="2">
        <v>551</v>
      </c>
      <c r="S119" s="2">
        <v>752</v>
      </c>
      <c r="T119" s="2">
        <v>451</v>
      </c>
      <c r="U119" s="2">
        <v>551</v>
      </c>
      <c r="V119" s="2">
        <v>295</v>
      </c>
      <c r="W119" s="2">
        <v>540</v>
      </c>
      <c r="X119" s="2">
        <v>851</v>
      </c>
      <c r="Y119" s="2">
        <v>272</v>
      </c>
      <c r="Z119" s="2">
        <v>719</v>
      </c>
      <c r="AA119" s="2">
        <v>407</v>
      </c>
      <c r="AB119" s="2">
        <v>214</v>
      </c>
      <c r="AC119" s="2">
        <v>413</v>
      </c>
      <c r="AD119" s="2">
        <v>256</v>
      </c>
      <c r="AE119" s="2">
        <v>222</v>
      </c>
      <c r="AF119" s="2">
        <v>274</v>
      </c>
      <c r="AG119" s="2">
        <v>249</v>
      </c>
      <c r="AH119" s="2">
        <v>504</v>
      </c>
      <c r="AI119" s="2">
        <v>158</v>
      </c>
      <c r="AJ119" s="2">
        <v>131</v>
      </c>
      <c r="AK119" s="2">
        <v>127</v>
      </c>
      <c r="AL119" s="2">
        <v>51</v>
      </c>
      <c r="AM119" s="2">
        <v>100</v>
      </c>
      <c r="AN119" s="2">
        <v>69</v>
      </c>
      <c r="AO119" s="2">
        <v>92</v>
      </c>
      <c r="AP119" s="2">
        <v>210</v>
      </c>
      <c r="AQ119" s="2">
        <v>20</v>
      </c>
      <c r="AR119" s="2">
        <v>66</v>
      </c>
      <c r="AS119" s="2">
        <v>52</v>
      </c>
      <c r="AT119" s="2">
        <v>61</v>
      </c>
      <c r="AU119" s="2">
        <v>87</v>
      </c>
      <c r="AV119" s="2">
        <v>145</v>
      </c>
      <c r="AW119" s="2">
        <v>172</v>
      </c>
      <c r="AX119" s="2">
        <v>72</v>
      </c>
      <c r="AY119" s="2">
        <v>106</v>
      </c>
      <c r="AZ119" s="2">
        <v>29</v>
      </c>
      <c r="BA119" s="2">
        <v>30</v>
      </c>
      <c r="BB119" s="2">
        <v>37</v>
      </c>
      <c r="BC119" s="2">
        <v>84</v>
      </c>
      <c r="BD119" s="2">
        <v>53</v>
      </c>
      <c r="BE119" s="2">
        <v>35</v>
      </c>
      <c r="BF119" s="2">
        <v>107</v>
      </c>
      <c r="BG119" s="2">
        <v>55</v>
      </c>
      <c r="BH119" s="2">
        <v>24</v>
      </c>
      <c r="BI119" s="2">
        <v>79</v>
      </c>
      <c r="BJ119" s="2">
        <v>62</v>
      </c>
      <c r="BK119" s="2">
        <v>49</v>
      </c>
      <c r="BL119" s="2">
        <v>10</v>
      </c>
      <c r="BM119" s="2">
        <v>23</v>
      </c>
      <c r="BN119" s="2">
        <v>37</v>
      </c>
      <c r="BO119" s="2">
        <v>30</v>
      </c>
      <c r="BP119" s="2">
        <v>8</v>
      </c>
      <c r="BQ119" s="2">
        <v>44</v>
      </c>
      <c r="BR119" s="2">
        <v>26</v>
      </c>
      <c r="BS119" s="2">
        <v>11</v>
      </c>
      <c r="BT119" s="2">
        <v>15</v>
      </c>
      <c r="BU119" s="2">
        <v>31</v>
      </c>
      <c r="BV119" s="2">
        <v>6</v>
      </c>
      <c r="BW119" s="2">
        <v>29</v>
      </c>
      <c r="BX119" s="2">
        <v>10</v>
      </c>
      <c r="BY119" s="2">
        <v>121</v>
      </c>
      <c r="BZ119" s="2">
        <v>8</v>
      </c>
      <c r="CA119" s="2">
        <v>6</v>
      </c>
      <c r="CB119" s="2">
        <v>19</v>
      </c>
      <c r="CC119" s="2">
        <v>14</v>
      </c>
      <c r="CD119" s="2">
        <v>23</v>
      </c>
      <c r="CE119" s="2">
        <v>3</v>
      </c>
      <c r="CF119" s="2">
        <v>9</v>
      </c>
      <c r="CG119" s="2">
        <v>18</v>
      </c>
      <c r="CH119" s="2">
        <v>4</v>
      </c>
      <c r="CI119" s="2">
        <v>18</v>
      </c>
      <c r="CJ119" s="2">
        <v>22</v>
      </c>
      <c r="CK119" s="2">
        <v>14</v>
      </c>
      <c r="CL119" s="2">
        <v>13</v>
      </c>
      <c r="CM119" s="2">
        <v>13</v>
      </c>
      <c r="CN119" s="2">
        <v>12</v>
      </c>
      <c r="CO119" s="2">
        <v>11</v>
      </c>
      <c r="CP119" s="2">
        <v>11</v>
      </c>
      <c r="CQ119" s="2">
        <v>16</v>
      </c>
      <c r="CR119" s="2">
        <v>6</v>
      </c>
      <c r="CS119" s="2">
        <v>31</v>
      </c>
      <c r="CT119" s="2">
        <v>3</v>
      </c>
      <c r="CU119" s="2">
        <v>12</v>
      </c>
      <c r="CV119" s="2">
        <v>7</v>
      </c>
      <c r="CW119" s="2">
        <v>1</v>
      </c>
      <c r="CX119" s="2">
        <v>14</v>
      </c>
      <c r="CY119" s="2">
        <v>5</v>
      </c>
      <c r="CZ119" s="2">
        <v>6</v>
      </c>
      <c r="DA119" s="2">
        <v>14</v>
      </c>
      <c r="DB119" s="2">
        <v>8</v>
      </c>
      <c r="DC119" s="2">
        <v>9</v>
      </c>
      <c r="DD119" s="2">
        <v>13</v>
      </c>
      <c r="DE119" s="2">
        <v>5</v>
      </c>
      <c r="DF119" s="2">
        <v>1</v>
      </c>
      <c r="DG119" s="2">
        <v>11</v>
      </c>
      <c r="DH119" s="2">
        <v>4</v>
      </c>
      <c r="DI119" s="2">
        <v>5</v>
      </c>
      <c r="DJ119" s="2">
        <v>3</v>
      </c>
      <c r="DK119" s="2">
        <v>2</v>
      </c>
      <c r="DL119" s="2">
        <v>1</v>
      </c>
      <c r="DM119" s="2">
        <v>10</v>
      </c>
      <c r="DN119" s="2">
        <v>2</v>
      </c>
      <c r="DO119" s="2">
        <v>3</v>
      </c>
      <c r="DP119" s="2">
        <v>2</v>
      </c>
      <c r="DQ119" s="2">
        <v>19</v>
      </c>
      <c r="DR119" s="2">
        <v>14</v>
      </c>
      <c r="DS119" s="2">
        <v>2</v>
      </c>
      <c r="DT119" s="2">
        <v>6</v>
      </c>
      <c r="DU119" s="2">
        <v>3</v>
      </c>
      <c r="DV119" s="2">
        <v>6</v>
      </c>
      <c r="DW119" s="2">
        <v>3</v>
      </c>
      <c r="DX119" s="2">
        <v>5</v>
      </c>
      <c r="DY119" s="2" t="s">
        <v>0</v>
      </c>
      <c r="DZ119" s="2">
        <v>2</v>
      </c>
      <c r="EA119" s="2">
        <v>2</v>
      </c>
      <c r="EB119" s="2">
        <v>7</v>
      </c>
      <c r="EC119" s="2">
        <v>4</v>
      </c>
      <c r="ED119" s="2">
        <v>2</v>
      </c>
      <c r="EE119" s="2">
        <v>5</v>
      </c>
      <c r="EF119" s="2">
        <v>1</v>
      </c>
      <c r="EG119" s="2">
        <v>4</v>
      </c>
      <c r="EH119" s="2">
        <v>4</v>
      </c>
      <c r="EI119" s="2">
        <v>2</v>
      </c>
      <c r="EJ119" s="2">
        <v>4</v>
      </c>
      <c r="EK119" s="2">
        <v>3</v>
      </c>
      <c r="EL119" s="2">
        <v>10</v>
      </c>
      <c r="EM119" s="2">
        <v>2</v>
      </c>
      <c r="EN119" s="2">
        <v>2</v>
      </c>
      <c r="EO119" s="2">
        <v>4</v>
      </c>
      <c r="EP119" s="2">
        <v>3</v>
      </c>
      <c r="EQ119" s="2">
        <v>1</v>
      </c>
      <c r="ER119" s="2" t="s">
        <v>0</v>
      </c>
      <c r="ES119" s="2">
        <v>5</v>
      </c>
      <c r="ET119" s="2">
        <v>3</v>
      </c>
      <c r="EU119" s="2">
        <v>2</v>
      </c>
    </row>
    <row r="120" spans="1:151" x14ac:dyDescent="0.2">
      <c r="A120" s="27">
        <v>41699</v>
      </c>
      <c r="B120" s="27"/>
      <c r="C120" s="2">
        <v>71201</v>
      </c>
      <c r="D120" s="2">
        <v>31513</v>
      </c>
      <c r="E120" s="2">
        <v>6690</v>
      </c>
      <c r="F120" s="2">
        <v>3519</v>
      </c>
      <c r="G120" s="2">
        <v>3930</v>
      </c>
      <c r="H120" s="2">
        <v>3851</v>
      </c>
      <c r="I120" s="2">
        <v>4736</v>
      </c>
      <c r="J120" s="2">
        <v>2156</v>
      </c>
      <c r="K120" s="2">
        <v>2361</v>
      </c>
      <c r="L120" s="2">
        <v>1479</v>
      </c>
      <c r="M120" s="2">
        <v>1253</v>
      </c>
      <c r="N120" s="2">
        <v>1270</v>
      </c>
      <c r="O120" s="2">
        <v>728</v>
      </c>
      <c r="P120" s="2">
        <v>758</v>
      </c>
      <c r="Q120" s="2">
        <v>624</v>
      </c>
      <c r="R120" s="2">
        <v>573</v>
      </c>
      <c r="S120" s="2">
        <v>731</v>
      </c>
      <c r="T120" s="2">
        <v>407</v>
      </c>
      <c r="U120" s="2">
        <v>564</v>
      </c>
      <c r="V120" s="2">
        <v>274</v>
      </c>
      <c r="W120" s="2">
        <v>517</v>
      </c>
      <c r="X120" s="2">
        <v>704</v>
      </c>
      <c r="Y120" s="2">
        <v>254</v>
      </c>
      <c r="Z120" s="2">
        <v>699</v>
      </c>
      <c r="AA120" s="2">
        <v>442</v>
      </c>
      <c r="AB120" s="2">
        <v>221</v>
      </c>
      <c r="AC120" s="2">
        <v>425</v>
      </c>
      <c r="AD120" s="2">
        <v>259</v>
      </c>
      <c r="AE120" s="2">
        <v>281</v>
      </c>
      <c r="AF120" s="2">
        <v>268</v>
      </c>
      <c r="AG120" s="2">
        <v>251</v>
      </c>
      <c r="AH120" s="2">
        <v>623</v>
      </c>
      <c r="AI120" s="2">
        <v>146</v>
      </c>
      <c r="AJ120" s="2">
        <v>134</v>
      </c>
      <c r="AK120" s="2">
        <v>123</v>
      </c>
      <c r="AL120" s="2">
        <v>51</v>
      </c>
      <c r="AM120" s="2">
        <v>127</v>
      </c>
      <c r="AN120" s="2">
        <v>58</v>
      </c>
      <c r="AO120" s="2">
        <v>43</v>
      </c>
      <c r="AP120" s="2">
        <v>181</v>
      </c>
      <c r="AQ120" s="2">
        <v>26</v>
      </c>
      <c r="AR120" s="2">
        <v>61</v>
      </c>
      <c r="AS120" s="2">
        <v>62</v>
      </c>
      <c r="AT120" s="2">
        <v>76</v>
      </c>
      <c r="AU120" s="2">
        <v>93</v>
      </c>
      <c r="AV120" s="2">
        <v>140</v>
      </c>
      <c r="AW120" s="2">
        <v>144</v>
      </c>
      <c r="AX120" s="2">
        <v>82</v>
      </c>
      <c r="AY120" s="2">
        <v>88</v>
      </c>
      <c r="AZ120" s="2">
        <v>27</v>
      </c>
      <c r="BA120" s="2">
        <v>28</v>
      </c>
      <c r="BB120" s="2">
        <v>62</v>
      </c>
      <c r="BC120" s="2">
        <v>108</v>
      </c>
      <c r="BD120" s="2">
        <v>62</v>
      </c>
      <c r="BE120" s="2">
        <v>46</v>
      </c>
      <c r="BF120" s="2">
        <v>111</v>
      </c>
      <c r="BG120" s="2">
        <v>49</v>
      </c>
      <c r="BH120" s="2">
        <v>19</v>
      </c>
      <c r="BI120" s="2">
        <v>92</v>
      </c>
      <c r="BJ120" s="2">
        <v>66</v>
      </c>
      <c r="BK120" s="2">
        <v>47</v>
      </c>
      <c r="BL120" s="2">
        <v>12</v>
      </c>
      <c r="BM120" s="2">
        <v>23</v>
      </c>
      <c r="BN120" s="2">
        <v>37</v>
      </c>
      <c r="BO120" s="2">
        <v>26</v>
      </c>
      <c r="BP120" s="2">
        <v>6</v>
      </c>
      <c r="BQ120" s="2">
        <v>30</v>
      </c>
      <c r="BR120" s="2">
        <v>23</v>
      </c>
      <c r="BS120" s="2">
        <v>9</v>
      </c>
      <c r="BT120" s="2">
        <v>22</v>
      </c>
      <c r="BU120" s="2">
        <v>27</v>
      </c>
      <c r="BV120" s="2">
        <v>7</v>
      </c>
      <c r="BW120" s="2">
        <v>22</v>
      </c>
      <c r="BX120" s="2">
        <v>13</v>
      </c>
      <c r="BY120" s="2">
        <v>26</v>
      </c>
      <c r="BZ120" s="2">
        <v>18</v>
      </c>
      <c r="CA120" s="2">
        <v>15</v>
      </c>
      <c r="CB120" s="2">
        <v>24</v>
      </c>
      <c r="CC120" s="2">
        <v>13</v>
      </c>
      <c r="CD120" s="2">
        <v>24</v>
      </c>
      <c r="CE120" s="2">
        <v>3</v>
      </c>
      <c r="CF120" s="2">
        <v>12</v>
      </c>
      <c r="CG120" s="2">
        <v>27</v>
      </c>
      <c r="CH120" s="2">
        <v>8</v>
      </c>
      <c r="CI120" s="2">
        <v>11</v>
      </c>
      <c r="CJ120" s="2">
        <v>13</v>
      </c>
      <c r="CK120" s="2">
        <v>11</v>
      </c>
      <c r="CL120" s="2">
        <v>18</v>
      </c>
      <c r="CM120" s="2">
        <v>21</v>
      </c>
      <c r="CN120" s="2">
        <v>10</v>
      </c>
      <c r="CO120" s="2">
        <v>15</v>
      </c>
      <c r="CP120" s="2">
        <v>11</v>
      </c>
      <c r="CQ120" s="2">
        <v>15</v>
      </c>
      <c r="CR120" s="2">
        <v>8</v>
      </c>
      <c r="CS120" s="2">
        <v>30</v>
      </c>
      <c r="CT120" s="2">
        <v>5</v>
      </c>
      <c r="CU120" s="2">
        <v>5</v>
      </c>
      <c r="CV120" s="2">
        <v>8</v>
      </c>
      <c r="CW120" s="2">
        <v>3</v>
      </c>
      <c r="CX120" s="2">
        <v>18</v>
      </c>
      <c r="CY120" s="2">
        <v>5</v>
      </c>
      <c r="CZ120" s="2">
        <v>8</v>
      </c>
      <c r="DA120" s="2">
        <v>12</v>
      </c>
      <c r="DB120" s="2">
        <v>5</v>
      </c>
      <c r="DC120" s="2">
        <v>12</v>
      </c>
      <c r="DD120" s="2">
        <v>5</v>
      </c>
      <c r="DE120" s="2">
        <v>3</v>
      </c>
      <c r="DF120" s="2">
        <v>2</v>
      </c>
      <c r="DG120" s="2">
        <v>11</v>
      </c>
      <c r="DH120" s="2">
        <v>5</v>
      </c>
      <c r="DI120" s="2">
        <v>4</v>
      </c>
      <c r="DJ120" s="2">
        <v>2</v>
      </c>
      <c r="DK120" s="2">
        <v>2</v>
      </c>
      <c r="DL120" s="2">
        <v>2</v>
      </c>
      <c r="DM120" s="2">
        <v>6</v>
      </c>
      <c r="DN120" s="2">
        <v>1</v>
      </c>
      <c r="DO120" s="2">
        <v>2</v>
      </c>
      <c r="DP120" s="2">
        <v>3</v>
      </c>
      <c r="DQ120" s="2">
        <v>13</v>
      </c>
      <c r="DR120" s="2">
        <v>9</v>
      </c>
      <c r="DS120" s="2">
        <v>4</v>
      </c>
      <c r="DT120" s="2">
        <v>7</v>
      </c>
      <c r="DU120" s="2">
        <v>2</v>
      </c>
      <c r="DV120" s="2">
        <v>4</v>
      </c>
      <c r="DW120" s="2">
        <v>9</v>
      </c>
      <c r="DX120" s="2">
        <v>2</v>
      </c>
      <c r="DY120" s="2" t="s">
        <v>0</v>
      </c>
      <c r="DZ120" s="2">
        <v>7</v>
      </c>
      <c r="EA120" s="2">
        <v>2</v>
      </c>
      <c r="EB120" s="2">
        <v>10</v>
      </c>
      <c r="EC120" s="2">
        <v>6</v>
      </c>
      <c r="ED120" s="2">
        <v>1</v>
      </c>
      <c r="EE120" s="2">
        <v>4</v>
      </c>
      <c r="EF120" s="2">
        <v>3</v>
      </c>
      <c r="EG120" s="2">
        <v>5</v>
      </c>
      <c r="EH120" s="2">
        <v>4</v>
      </c>
      <c r="EI120" s="2" t="s">
        <v>0</v>
      </c>
      <c r="EJ120" s="2">
        <v>4</v>
      </c>
      <c r="EK120" s="2">
        <v>6</v>
      </c>
      <c r="EL120" s="2">
        <v>13</v>
      </c>
      <c r="EM120" s="2">
        <v>1</v>
      </c>
      <c r="EN120" s="2">
        <v>2</v>
      </c>
      <c r="EO120" s="2">
        <v>2</v>
      </c>
      <c r="EP120" s="2">
        <v>4</v>
      </c>
      <c r="EQ120" s="2">
        <v>4</v>
      </c>
      <c r="ER120" s="2">
        <v>2</v>
      </c>
      <c r="ES120" s="2">
        <v>7</v>
      </c>
      <c r="ET120" s="2">
        <v>3</v>
      </c>
      <c r="EU120" s="2">
        <v>3</v>
      </c>
    </row>
    <row r="121" spans="1:151" x14ac:dyDescent="0.2">
      <c r="A121" s="27">
        <v>41671</v>
      </c>
      <c r="B121" s="27"/>
      <c r="C121" s="2">
        <v>68331</v>
      </c>
      <c r="D121" s="2">
        <v>29569</v>
      </c>
      <c r="E121" s="2">
        <v>6565</v>
      </c>
      <c r="F121" s="2">
        <v>3329</v>
      </c>
      <c r="G121" s="2">
        <v>3741</v>
      </c>
      <c r="H121" s="2">
        <v>3781</v>
      </c>
      <c r="I121" s="2">
        <v>4434</v>
      </c>
      <c r="J121" s="2">
        <v>2038</v>
      </c>
      <c r="K121" s="2">
        <v>2525</v>
      </c>
      <c r="L121" s="2">
        <v>1360</v>
      </c>
      <c r="M121" s="2">
        <v>1318</v>
      </c>
      <c r="N121" s="2">
        <v>1212</v>
      </c>
      <c r="O121" s="2">
        <v>723</v>
      </c>
      <c r="P121" s="2">
        <v>755</v>
      </c>
      <c r="Q121" s="2">
        <v>636</v>
      </c>
      <c r="R121" s="2">
        <v>628</v>
      </c>
      <c r="S121" s="2">
        <v>737</v>
      </c>
      <c r="T121" s="2">
        <v>353</v>
      </c>
      <c r="U121" s="2">
        <v>554</v>
      </c>
      <c r="V121" s="2">
        <v>269</v>
      </c>
      <c r="W121" s="2">
        <v>518</v>
      </c>
      <c r="X121" s="2">
        <v>655</v>
      </c>
      <c r="Y121" s="2">
        <v>276</v>
      </c>
      <c r="Z121" s="2">
        <v>711</v>
      </c>
      <c r="AA121" s="2">
        <v>416</v>
      </c>
      <c r="AB121" s="2">
        <v>249</v>
      </c>
      <c r="AC121" s="2">
        <v>427</v>
      </c>
      <c r="AD121" s="2">
        <v>244</v>
      </c>
      <c r="AE121" s="2">
        <v>296</v>
      </c>
      <c r="AF121" s="2">
        <v>228</v>
      </c>
      <c r="AG121" s="2">
        <v>242</v>
      </c>
      <c r="AH121" s="2">
        <v>429</v>
      </c>
      <c r="AI121" s="2">
        <v>149</v>
      </c>
      <c r="AJ121" s="2">
        <v>139</v>
      </c>
      <c r="AK121" s="2">
        <v>129</v>
      </c>
      <c r="AL121" s="2">
        <v>195</v>
      </c>
      <c r="AM121" s="2">
        <v>118</v>
      </c>
      <c r="AN121" s="2">
        <v>64</v>
      </c>
      <c r="AO121" s="2">
        <v>89</v>
      </c>
      <c r="AP121" s="2">
        <v>95</v>
      </c>
      <c r="AQ121" s="2">
        <v>20</v>
      </c>
      <c r="AR121" s="2">
        <v>52</v>
      </c>
      <c r="AS121" s="2">
        <v>60</v>
      </c>
      <c r="AT121" s="2">
        <v>85</v>
      </c>
      <c r="AU121" s="2">
        <v>70</v>
      </c>
      <c r="AV121" s="2">
        <v>84</v>
      </c>
      <c r="AW121" s="2">
        <v>133</v>
      </c>
      <c r="AX121" s="2">
        <v>56</v>
      </c>
      <c r="AY121" s="2">
        <v>95</v>
      </c>
      <c r="AZ121" s="2">
        <v>29</v>
      </c>
      <c r="BA121" s="2">
        <v>34</v>
      </c>
      <c r="BB121" s="2">
        <v>50</v>
      </c>
      <c r="BC121" s="2">
        <v>91</v>
      </c>
      <c r="BD121" s="2">
        <v>38</v>
      </c>
      <c r="BE121" s="2">
        <v>40</v>
      </c>
      <c r="BF121" s="2">
        <v>85</v>
      </c>
      <c r="BG121" s="2">
        <v>55</v>
      </c>
      <c r="BH121" s="2">
        <v>25</v>
      </c>
      <c r="BI121" s="2">
        <v>89</v>
      </c>
      <c r="BJ121" s="2">
        <v>68</v>
      </c>
      <c r="BK121" s="2">
        <v>33</v>
      </c>
      <c r="BL121" s="2">
        <v>14</v>
      </c>
      <c r="BM121" s="2">
        <v>20</v>
      </c>
      <c r="BN121" s="2">
        <v>38</v>
      </c>
      <c r="BO121" s="2">
        <v>31</v>
      </c>
      <c r="BP121" s="2">
        <v>8</v>
      </c>
      <c r="BQ121" s="2">
        <v>76</v>
      </c>
      <c r="BR121" s="2">
        <v>28</v>
      </c>
      <c r="BS121" s="2">
        <v>8</v>
      </c>
      <c r="BT121" s="2">
        <v>15</v>
      </c>
      <c r="BU121" s="2">
        <v>25</v>
      </c>
      <c r="BV121" s="2">
        <v>5</v>
      </c>
      <c r="BW121" s="2">
        <v>19</v>
      </c>
      <c r="BX121" s="2">
        <v>16</v>
      </c>
      <c r="BY121" s="2">
        <v>15</v>
      </c>
      <c r="BZ121" s="2">
        <v>15</v>
      </c>
      <c r="CA121" s="2">
        <v>7</v>
      </c>
      <c r="CB121" s="2">
        <v>18</v>
      </c>
      <c r="CC121" s="2">
        <v>15</v>
      </c>
      <c r="CD121" s="2">
        <v>17</v>
      </c>
      <c r="CE121" s="2" t="s">
        <v>0</v>
      </c>
      <c r="CF121" s="2">
        <v>12</v>
      </c>
      <c r="CG121" s="2">
        <v>14</v>
      </c>
      <c r="CH121" s="2">
        <v>13</v>
      </c>
      <c r="CI121" s="2">
        <v>6</v>
      </c>
      <c r="CJ121" s="2">
        <v>14</v>
      </c>
      <c r="CK121" s="2">
        <v>15</v>
      </c>
      <c r="CL121" s="2">
        <v>22</v>
      </c>
      <c r="CM121" s="2">
        <v>28</v>
      </c>
      <c r="CN121" s="2">
        <v>8</v>
      </c>
      <c r="CO121" s="2">
        <v>13</v>
      </c>
      <c r="CP121" s="2">
        <v>10</v>
      </c>
      <c r="CQ121" s="2">
        <v>14</v>
      </c>
      <c r="CR121" s="2">
        <v>7</v>
      </c>
      <c r="CS121" s="2">
        <v>34</v>
      </c>
      <c r="CT121" s="2">
        <v>3</v>
      </c>
      <c r="CU121" s="2">
        <v>6</v>
      </c>
      <c r="CV121" s="2">
        <v>9</v>
      </c>
      <c r="CW121" s="2">
        <v>3</v>
      </c>
      <c r="CX121" s="2">
        <v>12</v>
      </c>
      <c r="CY121" s="2">
        <v>5</v>
      </c>
      <c r="CZ121" s="2">
        <v>3</v>
      </c>
      <c r="DA121" s="2">
        <v>11</v>
      </c>
      <c r="DB121" s="2">
        <v>8</v>
      </c>
      <c r="DC121" s="2">
        <v>11</v>
      </c>
      <c r="DD121" s="2">
        <v>6</v>
      </c>
      <c r="DE121" s="2">
        <v>9</v>
      </c>
      <c r="DF121" s="2">
        <v>3</v>
      </c>
      <c r="DG121" s="2">
        <v>8</v>
      </c>
      <c r="DH121" s="2">
        <v>2</v>
      </c>
      <c r="DI121" s="2">
        <v>5</v>
      </c>
      <c r="DJ121" s="2">
        <v>3</v>
      </c>
      <c r="DK121" s="2">
        <v>2</v>
      </c>
      <c r="DL121" s="2">
        <v>1</v>
      </c>
      <c r="DM121" s="2">
        <v>12</v>
      </c>
      <c r="DN121" s="2">
        <v>1</v>
      </c>
      <c r="DO121" s="2">
        <v>5</v>
      </c>
      <c r="DP121" s="2" t="s">
        <v>0</v>
      </c>
      <c r="DQ121" s="2">
        <v>10</v>
      </c>
      <c r="DR121" s="2">
        <v>18</v>
      </c>
      <c r="DS121" s="2">
        <v>3</v>
      </c>
      <c r="DT121" s="2">
        <v>6</v>
      </c>
      <c r="DU121" s="2">
        <v>2</v>
      </c>
      <c r="DV121" s="2">
        <v>4</v>
      </c>
      <c r="DW121" s="2">
        <v>7</v>
      </c>
      <c r="DX121" s="2">
        <v>3</v>
      </c>
      <c r="DY121" s="2" t="s">
        <v>0</v>
      </c>
      <c r="DZ121" s="2">
        <v>5</v>
      </c>
      <c r="EA121" s="2">
        <v>2</v>
      </c>
      <c r="EB121" s="2">
        <v>3</v>
      </c>
      <c r="EC121" s="2">
        <v>4</v>
      </c>
      <c r="ED121" s="2">
        <v>1</v>
      </c>
      <c r="EE121" s="2">
        <v>4</v>
      </c>
      <c r="EF121" s="2">
        <v>2</v>
      </c>
      <c r="EG121" s="2">
        <v>5</v>
      </c>
      <c r="EH121" s="2">
        <v>4</v>
      </c>
      <c r="EI121" s="2" t="s">
        <v>0</v>
      </c>
      <c r="EJ121" s="2">
        <v>2</v>
      </c>
      <c r="EK121" s="2">
        <v>4</v>
      </c>
      <c r="EL121" s="2">
        <v>11</v>
      </c>
      <c r="EM121" s="2" t="s">
        <v>0</v>
      </c>
      <c r="EN121" s="2">
        <v>1</v>
      </c>
      <c r="EO121" s="2">
        <v>4</v>
      </c>
      <c r="EP121" s="2">
        <v>3</v>
      </c>
      <c r="EQ121" s="2">
        <v>5</v>
      </c>
      <c r="ER121" s="2">
        <v>3</v>
      </c>
      <c r="ES121" s="2">
        <v>5</v>
      </c>
      <c r="ET121" s="2" t="s">
        <v>0</v>
      </c>
      <c r="EU121" s="2">
        <v>2</v>
      </c>
    </row>
    <row r="122" spans="1:151" x14ac:dyDescent="0.2">
      <c r="A122" s="27">
        <v>41640</v>
      </c>
      <c r="B122" s="27"/>
      <c r="C122" s="2">
        <v>73582</v>
      </c>
      <c r="D122" s="2">
        <v>31371</v>
      </c>
      <c r="E122" s="2">
        <v>7318</v>
      </c>
      <c r="F122" s="2">
        <v>3730</v>
      </c>
      <c r="G122" s="2">
        <v>3906</v>
      </c>
      <c r="H122" s="2">
        <v>3905</v>
      </c>
      <c r="I122" s="2">
        <v>4934</v>
      </c>
      <c r="J122" s="2">
        <v>2229</v>
      </c>
      <c r="K122" s="2">
        <v>2642</v>
      </c>
      <c r="L122" s="2">
        <v>1488</v>
      </c>
      <c r="M122" s="2">
        <v>1414</v>
      </c>
      <c r="N122" s="2">
        <v>1382</v>
      </c>
      <c r="O122" s="2">
        <v>823</v>
      </c>
      <c r="P122" s="2">
        <v>796</v>
      </c>
      <c r="Q122" s="2">
        <v>669</v>
      </c>
      <c r="R122" s="2">
        <v>699</v>
      </c>
      <c r="S122" s="2">
        <v>869</v>
      </c>
      <c r="T122" s="2">
        <v>417</v>
      </c>
      <c r="U122" s="2">
        <v>590</v>
      </c>
      <c r="V122" s="2">
        <v>310</v>
      </c>
      <c r="W122" s="2">
        <v>571</v>
      </c>
      <c r="X122" s="2">
        <v>679</v>
      </c>
      <c r="Y122" s="2">
        <v>277</v>
      </c>
      <c r="Z122" s="2">
        <v>762</v>
      </c>
      <c r="AA122" s="2">
        <v>520</v>
      </c>
      <c r="AB122" s="2">
        <v>291</v>
      </c>
      <c r="AC122" s="2">
        <v>493</v>
      </c>
      <c r="AD122" s="2">
        <v>290</v>
      </c>
      <c r="AE122" s="2">
        <v>309</v>
      </c>
      <c r="AF122" s="2">
        <v>270</v>
      </c>
      <c r="AG122" s="2">
        <v>282</v>
      </c>
      <c r="AH122" s="2">
        <v>508</v>
      </c>
      <c r="AI122" s="2">
        <v>178</v>
      </c>
      <c r="AJ122" s="2">
        <v>168</v>
      </c>
      <c r="AK122" s="2">
        <v>157</v>
      </c>
      <c r="AL122" s="2">
        <v>172</v>
      </c>
      <c r="AM122" s="2">
        <v>109</v>
      </c>
      <c r="AN122" s="2">
        <v>84</v>
      </c>
      <c r="AO122" s="2">
        <v>62</v>
      </c>
      <c r="AP122" s="2">
        <v>196</v>
      </c>
      <c r="AQ122" s="2">
        <v>31</v>
      </c>
      <c r="AR122" s="2">
        <v>54</v>
      </c>
      <c r="AS122" s="2">
        <v>59</v>
      </c>
      <c r="AT122" s="2">
        <v>98</v>
      </c>
      <c r="AU122" s="2">
        <v>79</v>
      </c>
      <c r="AV122" s="2">
        <v>108</v>
      </c>
      <c r="AW122" s="2">
        <v>123</v>
      </c>
      <c r="AX122" s="2">
        <v>67</v>
      </c>
      <c r="AY122" s="2">
        <v>112</v>
      </c>
      <c r="AZ122" s="2">
        <v>32</v>
      </c>
      <c r="BA122" s="2">
        <v>41</v>
      </c>
      <c r="BB122" s="2">
        <v>74</v>
      </c>
      <c r="BC122" s="2">
        <v>100</v>
      </c>
      <c r="BD122" s="2">
        <v>39</v>
      </c>
      <c r="BE122" s="2">
        <v>42</v>
      </c>
      <c r="BF122" s="2">
        <v>116</v>
      </c>
      <c r="BG122" s="2">
        <v>58</v>
      </c>
      <c r="BH122" s="2">
        <v>24</v>
      </c>
      <c r="BI122" s="2">
        <v>106</v>
      </c>
      <c r="BJ122" s="2">
        <v>76</v>
      </c>
      <c r="BK122" s="2">
        <v>52</v>
      </c>
      <c r="BL122" s="2">
        <v>7</v>
      </c>
      <c r="BM122" s="2">
        <v>21</v>
      </c>
      <c r="BN122" s="2">
        <v>31</v>
      </c>
      <c r="BO122" s="2">
        <v>46</v>
      </c>
      <c r="BP122" s="2">
        <v>3</v>
      </c>
      <c r="BQ122" s="2">
        <v>186</v>
      </c>
      <c r="BR122" s="2">
        <v>31</v>
      </c>
      <c r="BS122" s="2">
        <v>11</v>
      </c>
      <c r="BT122" s="2">
        <v>20</v>
      </c>
      <c r="BU122" s="2">
        <v>27</v>
      </c>
      <c r="BV122" s="2">
        <v>9</v>
      </c>
      <c r="BW122" s="2">
        <v>25</v>
      </c>
      <c r="BX122" s="2">
        <v>11</v>
      </c>
      <c r="BY122" s="2">
        <v>20</v>
      </c>
      <c r="BZ122" s="2">
        <v>17</v>
      </c>
      <c r="CA122" s="2">
        <v>8</v>
      </c>
      <c r="CB122" s="2">
        <v>26</v>
      </c>
      <c r="CC122" s="2">
        <v>11</v>
      </c>
      <c r="CD122" s="2">
        <v>21</v>
      </c>
      <c r="CE122" s="2">
        <v>3</v>
      </c>
      <c r="CF122" s="2">
        <v>15</v>
      </c>
      <c r="CG122" s="2">
        <v>11</v>
      </c>
      <c r="CH122" s="2">
        <v>14</v>
      </c>
      <c r="CI122" s="2">
        <v>11</v>
      </c>
      <c r="CJ122" s="2">
        <v>17</v>
      </c>
      <c r="CK122" s="2">
        <v>15</v>
      </c>
      <c r="CL122" s="2">
        <v>22</v>
      </c>
      <c r="CM122" s="2">
        <v>15</v>
      </c>
      <c r="CN122" s="2">
        <v>9</v>
      </c>
      <c r="CO122" s="2">
        <v>14</v>
      </c>
      <c r="CP122" s="2">
        <v>12</v>
      </c>
      <c r="CQ122" s="2">
        <v>19</v>
      </c>
      <c r="CR122" s="2">
        <v>10</v>
      </c>
      <c r="CS122" s="2">
        <v>33</v>
      </c>
      <c r="CT122" s="2">
        <v>4</v>
      </c>
      <c r="CU122" s="2">
        <v>8</v>
      </c>
      <c r="CV122" s="2">
        <v>9</v>
      </c>
      <c r="CW122" s="2">
        <v>4</v>
      </c>
      <c r="CX122" s="2">
        <v>21</v>
      </c>
      <c r="CY122" s="2">
        <v>3</v>
      </c>
      <c r="CZ122" s="2">
        <v>9</v>
      </c>
      <c r="DA122" s="2">
        <v>20</v>
      </c>
      <c r="DB122" s="2">
        <v>3</v>
      </c>
      <c r="DC122" s="2">
        <v>17</v>
      </c>
      <c r="DD122" s="2">
        <v>7</v>
      </c>
      <c r="DE122" s="2">
        <v>10</v>
      </c>
      <c r="DF122" s="2">
        <v>3</v>
      </c>
      <c r="DG122" s="2">
        <v>7</v>
      </c>
      <c r="DH122" s="2">
        <v>6</v>
      </c>
      <c r="DI122" s="2">
        <v>6</v>
      </c>
      <c r="DJ122" s="2">
        <v>3</v>
      </c>
      <c r="DK122" s="2">
        <v>1</v>
      </c>
      <c r="DL122" s="2">
        <v>7</v>
      </c>
      <c r="DM122" s="2">
        <v>6</v>
      </c>
      <c r="DN122" s="2">
        <v>1</v>
      </c>
      <c r="DO122" s="2">
        <v>6</v>
      </c>
      <c r="DP122" s="2" t="s">
        <v>0</v>
      </c>
      <c r="DQ122" s="2">
        <v>12</v>
      </c>
      <c r="DR122" s="2">
        <v>21</v>
      </c>
      <c r="DS122" s="2">
        <v>3</v>
      </c>
      <c r="DT122" s="2">
        <v>6</v>
      </c>
      <c r="DU122" s="2">
        <v>2</v>
      </c>
      <c r="DV122" s="2">
        <v>4</v>
      </c>
      <c r="DW122" s="2">
        <v>9</v>
      </c>
      <c r="DX122" s="2">
        <v>6</v>
      </c>
      <c r="DY122" s="2" t="s">
        <v>0</v>
      </c>
      <c r="DZ122" s="2">
        <v>8</v>
      </c>
      <c r="EA122" s="2">
        <v>3</v>
      </c>
      <c r="EB122" s="2">
        <v>4</v>
      </c>
      <c r="EC122" s="2">
        <v>16</v>
      </c>
      <c r="ED122" s="2">
        <v>1</v>
      </c>
      <c r="EE122" s="2">
        <v>5</v>
      </c>
      <c r="EF122" s="2">
        <v>2</v>
      </c>
      <c r="EG122" s="2">
        <v>6</v>
      </c>
      <c r="EH122" s="2">
        <v>5</v>
      </c>
      <c r="EI122" s="2">
        <v>1</v>
      </c>
      <c r="EJ122" s="2">
        <v>6</v>
      </c>
      <c r="EK122" s="2">
        <v>4</v>
      </c>
      <c r="EL122" s="2">
        <v>9</v>
      </c>
      <c r="EM122" s="2" t="s">
        <v>0</v>
      </c>
      <c r="EN122" s="2">
        <v>1</v>
      </c>
      <c r="EO122" s="2">
        <v>3</v>
      </c>
      <c r="EP122" s="2">
        <v>4</v>
      </c>
      <c r="EQ122" s="2">
        <v>7</v>
      </c>
      <c r="ER122" s="2">
        <v>1</v>
      </c>
      <c r="ES122" s="2">
        <v>4</v>
      </c>
      <c r="ET122" s="2">
        <v>3</v>
      </c>
      <c r="EU122" s="2">
        <v>3</v>
      </c>
    </row>
    <row r="124" spans="1:151" x14ac:dyDescent="0.2">
      <c r="A124" s="27">
        <v>41609</v>
      </c>
      <c r="B124" s="27"/>
      <c r="C124" s="2">
        <v>68279</v>
      </c>
      <c r="D124" s="2">
        <v>29844</v>
      </c>
      <c r="E124" s="2">
        <v>6474</v>
      </c>
      <c r="F124" s="2">
        <v>3562</v>
      </c>
      <c r="G124" s="2">
        <v>3623</v>
      </c>
      <c r="H124" s="2">
        <v>3686</v>
      </c>
      <c r="I124" s="2">
        <v>4405</v>
      </c>
      <c r="J124" s="2">
        <v>2081</v>
      </c>
      <c r="K124" s="2">
        <v>2226</v>
      </c>
      <c r="L124" s="2">
        <v>1336</v>
      </c>
      <c r="M124" s="2">
        <v>1280</v>
      </c>
      <c r="N124" s="2">
        <v>1246</v>
      </c>
      <c r="O124" s="2">
        <v>757</v>
      </c>
      <c r="P124" s="2">
        <v>729</v>
      </c>
      <c r="Q124" s="2">
        <v>606</v>
      </c>
      <c r="R124" s="2">
        <v>597</v>
      </c>
      <c r="S124" s="2">
        <v>814</v>
      </c>
      <c r="T124" s="2">
        <v>337</v>
      </c>
      <c r="U124" s="2">
        <v>529</v>
      </c>
      <c r="V124" s="2">
        <v>273</v>
      </c>
      <c r="W124" s="2">
        <v>555</v>
      </c>
      <c r="X124" s="2">
        <v>729</v>
      </c>
      <c r="Y124" s="2">
        <v>292</v>
      </c>
      <c r="Z124" s="2">
        <v>739</v>
      </c>
      <c r="AA124" s="2">
        <v>415</v>
      </c>
      <c r="AB124" s="2">
        <v>256</v>
      </c>
      <c r="AC124" s="2">
        <v>438</v>
      </c>
      <c r="AD124" s="2">
        <v>252</v>
      </c>
      <c r="AE124" s="2">
        <v>259</v>
      </c>
      <c r="AF124" s="2">
        <v>273</v>
      </c>
      <c r="AG124" s="2">
        <v>254</v>
      </c>
      <c r="AH124" s="2">
        <v>397</v>
      </c>
      <c r="AI124" s="2">
        <v>176</v>
      </c>
      <c r="AJ124" s="2">
        <v>123</v>
      </c>
      <c r="AK124" s="2">
        <v>188</v>
      </c>
      <c r="AL124" s="2">
        <v>54</v>
      </c>
      <c r="AM124" s="2">
        <v>119</v>
      </c>
      <c r="AN124" s="2">
        <v>81</v>
      </c>
      <c r="AO124" s="2">
        <v>42</v>
      </c>
      <c r="AP124" s="2">
        <v>152</v>
      </c>
      <c r="AQ124" s="2">
        <v>24</v>
      </c>
      <c r="AR124" s="2">
        <v>56</v>
      </c>
      <c r="AS124" s="2">
        <v>70</v>
      </c>
      <c r="AT124" s="2">
        <v>114</v>
      </c>
      <c r="AU124" s="2">
        <v>78</v>
      </c>
      <c r="AV124" s="2">
        <v>117</v>
      </c>
      <c r="AW124" s="2">
        <v>111</v>
      </c>
      <c r="AX124" s="2">
        <v>63</v>
      </c>
      <c r="AY124" s="2">
        <v>112</v>
      </c>
      <c r="AZ124" s="2">
        <v>30</v>
      </c>
      <c r="BA124" s="2">
        <v>31</v>
      </c>
      <c r="BB124" s="2">
        <v>74</v>
      </c>
      <c r="BC124" s="2">
        <v>73</v>
      </c>
      <c r="BD124" s="2">
        <v>44</v>
      </c>
      <c r="BE124" s="2">
        <v>39</v>
      </c>
      <c r="BF124" s="2">
        <v>106</v>
      </c>
      <c r="BG124" s="2">
        <v>51</v>
      </c>
      <c r="BH124" s="2">
        <v>21</v>
      </c>
      <c r="BI124" s="2">
        <v>108</v>
      </c>
      <c r="BJ124" s="2">
        <v>76</v>
      </c>
      <c r="BK124" s="2">
        <v>44</v>
      </c>
      <c r="BL124" s="2">
        <v>10</v>
      </c>
      <c r="BM124" s="2">
        <v>15</v>
      </c>
      <c r="BN124" s="2">
        <v>24</v>
      </c>
      <c r="BO124" s="2">
        <v>24</v>
      </c>
      <c r="BP124" s="2">
        <v>2</v>
      </c>
      <c r="BQ124" s="2">
        <v>57</v>
      </c>
      <c r="BR124" s="2">
        <v>28</v>
      </c>
      <c r="BS124" s="2">
        <v>9</v>
      </c>
      <c r="BT124" s="2">
        <v>10</v>
      </c>
      <c r="BU124" s="2">
        <v>27</v>
      </c>
      <c r="BV124" s="2">
        <v>10</v>
      </c>
      <c r="BW124" s="2">
        <v>18</v>
      </c>
      <c r="BX124" s="2">
        <v>6</v>
      </c>
      <c r="BY124" s="2">
        <v>14</v>
      </c>
      <c r="BZ124" s="2">
        <v>8</v>
      </c>
      <c r="CA124" s="2">
        <v>10</v>
      </c>
      <c r="CB124" s="2">
        <v>27</v>
      </c>
      <c r="CC124" s="2">
        <v>12</v>
      </c>
      <c r="CD124" s="2">
        <v>17</v>
      </c>
      <c r="CE124" s="2">
        <v>6</v>
      </c>
      <c r="CF124" s="2">
        <v>14</v>
      </c>
      <c r="CG124" s="2">
        <v>17</v>
      </c>
      <c r="CH124" s="2">
        <v>14</v>
      </c>
      <c r="CI124" s="2">
        <v>12</v>
      </c>
      <c r="CJ124" s="2">
        <v>20</v>
      </c>
      <c r="CK124" s="2">
        <v>9</v>
      </c>
      <c r="CL124" s="2">
        <v>12</v>
      </c>
      <c r="CM124" s="2">
        <v>13</v>
      </c>
      <c r="CN124" s="2">
        <v>10</v>
      </c>
      <c r="CO124" s="2">
        <v>13</v>
      </c>
      <c r="CP124" s="2">
        <v>10</v>
      </c>
      <c r="CQ124" s="2">
        <v>18</v>
      </c>
      <c r="CR124" s="2">
        <v>6</v>
      </c>
      <c r="CS124" s="2">
        <v>40</v>
      </c>
      <c r="CT124" s="2">
        <v>8</v>
      </c>
      <c r="CU124" s="2">
        <v>6</v>
      </c>
      <c r="CV124" s="2">
        <v>8</v>
      </c>
      <c r="CW124" s="2">
        <v>3</v>
      </c>
      <c r="CX124" s="2">
        <v>11</v>
      </c>
      <c r="CY124" s="2">
        <v>2</v>
      </c>
      <c r="CZ124" s="2">
        <v>8</v>
      </c>
      <c r="DA124" s="2">
        <v>18</v>
      </c>
      <c r="DB124" s="2">
        <v>6</v>
      </c>
      <c r="DC124" s="2">
        <v>18</v>
      </c>
      <c r="DD124" s="2">
        <v>3</v>
      </c>
      <c r="DE124" s="2">
        <v>8</v>
      </c>
      <c r="DF124" s="2">
        <v>1</v>
      </c>
      <c r="DG124" s="2">
        <v>9</v>
      </c>
      <c r="DH124" s="2">
        <v>6</v>
      </c>
      <c r="DI124" s="2">
        <v>9</v>
      </c>
      <c r="DJ124" s="2">
        <v>4</v>
      </c>
      <c r="DK124" s="2">
        <v>1</v>
      </c>
      <c r="DL124" s="2">
        <v>1</v>
      </c>
      <c r="DM124" s="2">
        <v>5</v>
      </c>
      <c r="DN124" s="2">
        <v>3</v>
      </c>
      <c r="DO124" s="2">
        <v>5</v>
      </c>
      <c r="DP124" s="2">
        <v>1</v>
      </c>
      <c r="DQ124" s="2">
        <v>10</v>
      </c>
      <c r="DR124" s="2">
        <v>13</v>
      </c>
      <c r="DS124" s="2">
        <v>4</v>
      </c>
      <c r="DT124" s="2">
        <v>4</v>
      </c>
      <c r="DU124" s="2" t="s">
        <v>0</v>
      </c>
      <c r="DV124" s="2">
        <v>5</v>
      </c>
      <c r="DW124" s="2">
        <v>7</v>
      </c>
      <c r="DX124" s="2">
        <v>4</v>
      </c>
      <c r="DY124" s="2" t="s">
        <v>0</v>
      </c>
      <c r="DZ124" s="2">
        <v>3</v>
      </c>
      <c r="EA124" s="2">
        <v>3</v>
      </c>
      <c r="EB124" s="2">
        <v>2</v>
      </c>
      <c r="EC124" s="2">
        <v>11</v>
      </c>
      <c r="ED124" s="2">
        <v>1</v>
      </c>
      <c r="EE124" s="2">
        <v>10</v>
      </c>
      <c r="EF124" s="2">
        <v>1</v>
      </c>
      <c r="EG124" s="2">
        <v>3</v>
      </c>
      <c r="EH124" s="2">
        <v>5</v>
      </c>
      <c r="EI124" s="2">
        <v>1</v>
      </c>
      <c r="EJ124" s="2">
        <v>3</v>
      </c>
      <c r="EK124" s="2">
        <v>5</v>
      </c>
      <c r="EL124" s="2">
        <v>6</v>
      </c>
      <c r="EM124" s="2">
        <v>2</v>
      </c>
      <c r="EN124" s="2">
        <v>2</v>
      </c>
      <c r="EO124" s="2">
        <v>1</v>
      </c>
      <c r="EP124" s="2">
        <v>5</v>
      </c>
      <c r="EQ124" s="2">
        <v>3</v>
      </c>
      <c r="ER124" s="2">
        <v>1</v>
      </c>
      <c r="ES124" s="2">
        <v>5</v>
      </c>
      <c r="ET124" s="2" t="s">
        <v>0</v>
      </c>
      <c r="EU124" s="2">
        <v>3</v>
      </c>
    </row>
    <row r="125" spans="1:151" x14ac:dyDescent="0.2">
      <c r="A125" s="27">
        <v>41579</v>
      </c>
      <c r="B125" s="27"/>
      <c r="C125" s="2">
        <v>67542</v>
      </c>
      <c r="D125" s="2">
        <v>30064</v>
      </c>
      <c r="E125" s="2">
        <v>6470</v>
      </c>
      <c r="F125" s="2">
        <v>3418</v>
      </c>
      <c r="G125" s="2">
        <v>3545</v>
      </c>
      <c r="H125" s="2">
        <v>3632</v>
      </c>
      <c r="I125" s="2">
        <v>4285</v>
      </c>
      <c r="J125" s="2">
        <v>1946</v>
      </c>
      <c r="K125" s="2">
        <v>2331</v>
      </c>
      <c r="L125" s="2">
        <v>1299</v>
      </c>
      <c r="M125" s="2">
        <v>1256</v>
      </c>
      <c r="N125" s="2">
        <v>1221</v>
      </c>
      <c r="O125" s="2">
        <v>700</v>
      </c>
      <c r="P125" s="2">
        <v>752</v>
      </c>
      <c r="Q125" s="2">
        <v>585</v>
      </c>
      <c r="R125" s="2">
        <v>560</v>
      </c>
      <c r="S125" s="2">
        <v>694</v>
      </c>
      <c r="T125" s="2">
        <v>341</v>
      </c>
      <c r="U125" s="2">
        <v>502</v>
      </c>
      <c r="V125" s="2">
        <v>291</v>
      </c>
      <c r="W125" s="2">
        <v>565</v>
      </c>
      <c r="X125" s="2">
        <v>701</v>
      </c>
      <c r="Y125" s="2">
        <v>276</v>
      </c>
      <c r="Z125" s="2">
        <v>704</v>
      </c>
      <c r="AA125" s="2">
        <v>440</v>
      </c>
      <c r="AB125" s="2">
        <v>232</v>
      </c>
      <c r="AC125" s="2">
        <v>371</v>
      </c>
      <c r="AD125" s="2">
        <v>258</v>
      </c>
      <c r="AE125" s="2">
        <v>258</v>
      </c>
      <c r="AF125" s="2">
        <v>249</v>
      </c>
      <c r="AG125" s="2">
        <v>256</v>
      </c>
      <c r="AH125" s="2">
        <v>428</v>
      </c>
      <c r="AI125" s="2">
        <v>168</v>
      </c>
      <c r="AJ125" s="2">
        <v>144</v>
      </c>
      <c r="AK125" s="2">
        <v>172</v>
      </c>
      <c r="AL125" s="2">
        <v>47</v>
      </c>
      <c r="AM125" s="2">
        <v>108</v>
      </c>
      <c r="AN125" s="2">
        <v>72</v>
      </c>
      <c r="AO125" s="2">
        <v>46</v>
      </c>
      <c r="AP125" s="2">
        <v>127</v>
      </c>
      <c r="AQ125" s="2">
        <v>23</v>
      </c>
      <c r="AR125" s="2">
        <v>48</v>
      </c>
      <c r="AS125" s="2">
        <v>65</v>
      </c>
      <c r="AT125" s="2">
        <v>93</v>
      </c>
      <c r="AU125" s="2">
        <v>65</v>
      </c>
      <c r="AV125" s="2">
        <v>86</v>
      </c>
      <c r="AW125" s="2">
        <v>131</v>
      </c>
      <c r="AX125" s="2">
        <v>59</v>
      </c>
      <c r="AY125" s="2">
        <v>110</v>
      </c>
      <c r="AZ125" s="2">
        <v>29</v>
      </c>
      <c r="BA125" s="2">
        <v>32</v>
      </c>
      <c r="BB125" s="2">
        <v>56</v>
      </c>
      <c r="BC125" s="2">
        <v>76</v>
      </c>
      <c r="BD125" s="2">
        <v>30</v>
      </c>
      <c r="BE125" s="2">
        <v>39</v>
      </c>
      <c r="BF125" s="2">
        <v>92</v>
      </c>
      <c r="BG125" s="2">
        <v>65</v>
      </c>
      <c r="BH125" s="2">
        <v>29</v>
      </c>
      <c r="BI125" s="2">
        <v>127</v>
      </c>
      <c r="BJ125" s="2">
        <v>37</v>
      </c>
      <c r="BK125" s="2">
        <v>39</v>
      </c>
      <c r="BL125" s="2">
        <v>10</v>
      </c>
      <c r="BM125" s="2">
        <v>22</v>
      </c>
      <c r="BN125" s="2">
        <v>32</v>
      </c>
      <c r="BO125" s="2">
        <v>21</v>
      </c>
      <c r="BP125" s="2">
        <v>4</v>
      </c>
      <c r="BQ125" s="2">
        <v>40</v>
      </c>
      <c r="BR125" s="2">
        <v>19</v>
      </c>
      <c r="BS125" s="2">
        <v>10</v>
      </c>
      <c r="BT125" s="2">
        <v>11</v>
      </c>
      <c r="BU125" s="2">
        <v>25</v>
      </c>
      <c r="BV125" s="2">
        <v>7</v>
      </c>
      <c r="BW125" s="2">
        <v>20</v>
      </c>
      <c r="BX125" s="2">
        <v>16</v>
      </c>
      <c r="BY125" s="2">
        <v>10</v>
      </c>
      <c r="BZ125" s="2">
        <v>6</v>
      </c>
      <c r="CA125" s="2">
        <v>7</v>
      </c>
      <c r="CB125" s="2">
        <v>28</v>
      </c>
      <c r="CC125" s="2">
        <v>17</v>
      </c>
      <c r="CD125" s="2">
        <v>24</v>
      </c>
      <c r="CE125" s="2">
        <v>4</v>
      </c>
      <c r="CF125" s="2">
        <v>8</v>
      </c>
      <c r="CG125" s="2">
        <v>17</v>
      </c>
      <c r="CH125" s="2">
        <v>11</v>
      </c>
      <c r="CI125" s="2">
        <v>13</v>
      </c>
      <c r="CJ125" s="2">
        <v>23</v>
      </c>
      <c r="CK125" s="2">
        <v>19</v>
      </c>
      <c r="CL125" s="2">
        <v>14</v>
      </c>
      <c r="CM125" s="2">
        <v>16</v>
      </c>
      <c r="CN125" s="2">
        <v>11</v>
      </c>
      <c r="CO125" s="2">
        <v>14</v>
      </c>
      <c r="CP125" s="2">
        <v>9</v>
      </c>
      <c r="CQ125" s="2">
        <v>18</v>
      </c>
      <c r="CR125" s="2">
        <v>6</v>
      </c>
      <c r="CS125" s="2">
        <v>36</v>
      </c>
      <c r="CT125" s="2">
        <v>4</v>
      </c>
      <c r="CU125" s="2">
        <v>7</v>
      </c>
      <c r="CV125" s="2">
        <v>7</v>
      </c>
      <c r="CW125" s="2">
        <v>2</v>
      </c>
      <c r="CX125" s="2">
        <v>17</v>
      </c>
      <c r="CY125" s="2">
        <v>4</v>
      </c>
      <c r="CZ125" s="2">
        <v>7</v>
      </c>
      <c r="DA125" s="2">
        <v>14</v>
      </c>
      <c r="DB125" s="2">
        <v>9</v>
      </c>
      <c r="DC125" s="2">
        <v>9</v>
      </c>
      <c r="DD125" s="2">
        <v>8</v>
      </c>
      <c r="DE125" s="2">
        <v>6</v>
      </c>
      <c r="DF125" s="2">
        <v>2</v>
      </c>
      <c r="DG125" s="2">
        <v>10</v>
      </c>
      <c r="DH125" s="2">
        <v>5</v>
      </c>
      <c r="DI125" s="2">
        <v>6</v>
      </c>
      <c r="DJ125" s="2">
        <v>3</v>
      </c>
      <c r="DK125" s="2">
        <v>5</v>
      </c>
      <c r="DL125" s="2">
        <v>4</v>
      </c>
      <c r="DM125" s="2">
        <v>6</v>
      </c>
      <c r="DN125" s="2">
        <v>2</v>
      </c>
      <c r="DO125" s="2">
        <v>4</v>
      </c>
      <c r="DP125" s="2" t="s">
        <v>0</v>
      </c>
      <c r="DQ125" s="2">
        <v>9</v>
      </c>
      <c r="DR125" s="2">
        <v>17</v>
      </c>
      <c r="DS125" s="2">
        <v>5</v>
      </c>
      <c r="DT125" s="2">
        <v>6</v>
      </c>
      <c r="DU125" s="2">
        <v>2</v>
      </c>
      <c r="DV125" s="2">
        <v>4</v>
      </c>
      <c r="DW125" s="2">
        <v>9</v>
      </c>
      <c r="DX125" s="2">
        <v>8</v>
      </c>
      <c r="DY125" s="2">
        <v>2</v>
      </c>
      <c r="DZ125" s="2">
        <v>5</v>
      </c>
      <c r="EA125" s="2">
        <v>4</v>
      </c>
      <c r="EB125" s="2">
        <v>5</v>
      </c>
      <c r="EC125" s="2">
        <v>4</v>
      </c>
      <c r="ED125" s="2" t="s">
        <v>0</v>
      </c>
      <c r="EE125" s="2">
        <v>7</v>
      </c>
      <c r="EF125" s="2">
        <v>1</v>
      </c>
      <c r="EG125" s="2">
        <v>5</v>
      </c>
      <c r="EH125" s="2">
        <v>2</v>
      </c>
      <c r="EI125" s="2" t="s">
        <v>0</v>
      </c>
      <c r="EJ125" s="2">
        <v>4</v>
      </c>
      <c r="EK125" s="2">
        <v>2</v>
      </c>
      <c r="EL125" s="2">
        <v>8</v>
      </c>
      <c r="EM125" s="2" t="s">
        <v>0</v>
      </c>
      <c r="EN125" s="2">
        <v>4</v>
      </c>
      <c r="EO125" s="2">
        <v>2</v>
      </c>
      <c r="EP125" s="2">
        <v>5</v>
      </c>
      <c r="EQ125" s="2">
        <v>4</v>
      </c>
      <c r="ER125" s="2" t="s">
        <v>0</v>
      </c>
      <c r="ES125" s="2">
        <v>4</v>
      </c>
      <c r="ET125" s="2">
        <v>3</v>
      </c>
      <c r="EU125" s="2">
        <v>15</v>
      </c>
    </row>
    <row r="126" spans="1:151" x14ac:dyDescent="0.2">
      <c r="A126" s="27">
        <v>41548</v>
      </c>
      <c r="B126" s="27"/>
      <c r="C126" s="2">
        <v>68448</v>
      </c>
      <c r="D126" s="2">
        <v>30547</v>
      </c>
      <c r="E126" s="2">
        <v>6556</v>
      </c>
      <c r="F126" s="2">
        <v>3451</v>
      </c>
      <c r="G126" s="2">
        <v>3701</v>
      </c>
      <c r="H126" s="2">
        <v>3676</v>
      </c>
      <c r="I126" s="2">
        <v>4505</v>
      </c>
      <c r="J126" s="2">
        <v>1953</v>
      </c>
      <c r="K126" s="2">
        <v>2361</v>
      </c>
      <c r="L126" s="2">
        <v>1299</v>
      </c>
      <c r="M126" s="2">
        <v>1256</v>
      </c>
      <c r="N126" s="2">
        <v>1230</v>
      </c>
      <c r="O126" s="2">
        <v>720</v>
      </c>
      <c r="P126" s="2">
        <v>759</v>
      </c>
      <c r="Q126" s="2">
        <v>599</v>
      </c>
      <c r="R126" s="2">
        <v>536</v>
      </c>
      <c r="S126" s="2">
        <v>674</v>
      </c>
      <c r="T126" s="2">
        <v>286</v>
      </c>
      <c r="U126" s="2">
        <v>519</v>
      </c>
      <c r="V126" s="2">
        <v>324</v>
      </c>
      <c r="W126" s="2">
        <v>521</v>
      </c>
      <c r="X126" s="2">
        <v>711</v>
      </c>
      <c r="Y126" s="2">
        <v>353</v>
      </c>
      <c r="Z126" s="2">
        <v>704</v>
      </c>
      <c r="AA126" s="2">
        <v>483</v>
      </c>
      <c r="AB126" s="2">
        <v>250</v>
      </c>
      <c r="AC126" s="2">
        <v>354</v>
      </c>
      <c r="AD126" s="2">
        <v>248</v>
      </c>
      <c r="AE126" s="2">
        <v>251</v>
      </c>
      <c r="AF126" s="2">
        <v>243</v>
      </c>
      <c r="AG126" s="2">
        <v>256</v>
      </c>
      <c r="AH126" s="2">
        <v>472</v>
      </c>
      <c r="AI126" s="2">
        <v>157</v>
      </c>
      <c r="AJ126" s="2">
        <v>125</v>
      </c>
      <c r="AK126" s="2">
        <v>142</v>
      </c>
      <c r="AL126" s="2">
        <v>49</v>
      </c>
      <c r="AM126" s="2">
        <v>106</v>
      </c>
      <c r="AN126" s="2">
        <v>73</v>
      </c>
      <c r="AO126" s="2">
        <v>64</v>
      </c>
      <c r="AP126" s="2">
        <v>100</v>
      </c>
      <c r="AQ126" s="2">
        <v>33</v>
      </c>
      <c r="AR126" s="2">
        <v>54</v>
      </c>
      <c r="AS126" s="2">
        <v>50</v>
      </c>
      <c r="AT126" s="2">
        <v>61</v>
      </c>
      <c r="AU126" s="2">
        <v>80</v>
      </c>
      <c r="AV126" s="2">
        <v>83</v>
      </c>
      <c r="AW126" s="2">
        <v>110</v>
      </c>
      <c r="AX126" s="2">
        <v>63</v>
      </c>
      <c r="AY126" s="2">
        <v>118</v>
      </c>
      <c r="AZ126" s="2">
        <v>23</v>
      </c>
      <c r="BA126" s="2">
        <v>35</v>
      </c>
      <c r="BB126" s="2">
        <v>38</v>
      </c>
      <c r="BC126" s="2">
        <v>78</v>
      </c>
      <c r="BD126" s="2">
        <v>34</v>
      </c>
      <c r="BE126" s="2">
        <v>38</v>
      </c>
      <c r="BF126" s="2">
        <v>109</v>
      </c>
      <c r="BG126" s="2">
        <v>62</v>
      </c>
      <c r="BH126" s="2">
        <v>28</v>
      </c>
      <c r="BI126" s="2">
        <v>103</v>
      </c>
      <c r="BJ126" s="2">
        <v>42</v>
      </c>
      <c r="BK126" s="2">
        <v>36</v>
      </c>
      <c r="BL126" s="2">
        <v>12</v>
      </c>
      <c r="BM126" s="2">
        <v>16</v>
      </c>
      <c r="BN126" s="2">
        <v>30</v>
      </c>
      <c r="BO126" s="2">
        <v>20</v>
      </c>
      <c r="BP126" s="2">
        <v>4</v>
      </c>
      <c r="BQ126" s="2">
        <v>38</v>
      </c>
      <c r="BR126" s="2">
        <v>15</v>
      </c>
      <c r="BS126" s="2">
        <v>9</v>
      </c>
      <c r="BT126" s="2">
        <v>12</v>
      </c>
      <c r="BU126" s="2">
        <v>24</v>
      </c>
      <c r="BV126" s="2">
        <v>11</v>
      </c>
      <c r="BW126" s="2">
        <v>19</v>
      </c>
      <c r="BX126" s="2">
        <v>13</v>
      </c>
      <c r="BY126" s="2">
        <v>13</v>
      </c>
      <c r="BZ126" s="2">
        <v>10</v>
      </c>
      <c r="CA126" s="2">
        <v>10</v>
      </c>
      <c r="CB126" s="2">
        <v>20</v>
      </c>
      <c r="CC126" s="2">
        <v>18</v>
      </c>
      <c r="CD126" s="2">
        <v>24</v>
      </c>
      <c r="CE126" s="2">
        <v>5</v>
      </c>
      <c r="CF126" s="2">
        <v>13</v>
      </c>
      <c r="CG126" s="2">
        <v>14</v>
      </c>
      <c r="CH126" s="2">
        <v>14</v>
      </c>
      <c r="CI126" s="2">
        <v>13</v>
      </c>
      <c r="CJ126" s="2">
        <v>15</v>
      </c>
      <c r="CK126" s="2">
        <v>14</v>
      </c>
      <c r="CL126" s="2">
        <v>13</v>
      </c>
      <c r="CM126" s="2">
        <v>14</v>
      </c>
      <c r="CN126" s="2">
        <v>15</v>
      </c>
      <c r="CO126" s="2">
        <v>13</v>
      </c>
      <c r="CP126" s="2">
        <v>11</v>
      </c>
      <c r="CQ126" s="2">
        <v>23</v>
      </c>
      <c r="CR126" s="2">
        <v>7</v>
      </c>
      <c r="CS126" s="2">
        <v>27</v>
      </c>
      <c r="CT126" s="2">
        <v>2</v>
      </c>
      <c r="CU126" s="2">
        <v>6</v>
      </c>
      <c r="CV126" s="2">
        <v>8</v>
      </c>
      <c r="CW126" s="2">
        <v>2</v>
      </c>
      <c r="CX126" s="2">
        <v>13</v>
      </c>
      <c r="CY126" s="2">
        <v>7</v>
      </c>
      <c r="CZ126" s="2">
        <v>6</v>
      </c>
      <c r="DA126" s="2">
        <v>10</v>
      </c>
      <c r="DB126" s="2">
        <v>13</v>
      </c>
      <c r="DC126" s="2">
        <v>10</v>
      </c>
      <c r="DD126" s="2">
        <v>4</v>
      </c>
      <c r="DE126" s="2">
        <v>3</v>
      </c>
      <c r="DF126" s="2">
        <v>3</v>
      </c>
      <c r="DG126" s="2">
        <v>9</v>
      </c>
      <c r="DH126" s="2">
        <v>4</v>
      </c>
      <c r="DI126" s="2">
        <v>7</v>
      </c>
      <c r="DJ126" s="2">
        <v>2</v>
      </c>
      <c r="DK126" s="2">
        <v>2</v>
      </c>
      <c r="DL126" s="2">
        <v>6</v>
      </c>
      <c r="DM126" s="2">
        <v>2</v>
      </c>
      <c r="DN126" s="2">
        <v>2</v>
      </c>
      <c r="DO126" s="2">
        <v>7</v>
      </c>
      <c r="DP126" s="2">
        <v>1</v>
      </c>
      <c r="DQ126" s="2">
        <v>5</v>
      </c>
      <c r="DR126" s="2">
        <v>16</v>
      </c>
      <c r="DS126" s="2">
        <v>7</v>
      </c>
      <c r="DT126" s="2">
        <v>4</v>
      </c>
      <c r="DU126" s="2">
        <v>3</v>
      </c>
      <c r="DV126" s="2">
        <v>4</v>
      </c>
      <c r="DW126" s="2">
        <v>11</v>
      </c>
      <c r="DX126" s="2">
        <v>8</v>
      </c>
      <c r="DY126" s="2" t="s">
        <v>0</v>
      </c>
      <c r="DZ126" s="2">
        <v>5</v>
      </c>
      <c r="EA126" s="2">
        <v>4</v>
      </c>
      <c r="EB126" s="2">
        <v>4</v>
      </c>
      <c r="EC126" s="2">
        <v>6</v>
      </c>
      <c r="ED126" s="2">
        <v>2</v>
      </c>
      <c r="EE126" s="2">
        <v>5</v>
      </c>
      <c r="EF126" s="2">
        <v>1</v>
      </c>
      <c r="EG126" s="2">
        <v>5</v>
      </c>
      <c r="EH126" s="2">
        <v>5</v>
      </c>
      <c r="EI126" s="2">
        <v>1</v>
      </c>
      <c r="EJ126" s="2">
        <v>3</v>
      </c>
      <c r="EK126" s="2">
        <v>3</v>
      </c>
      <c r="EL126" s="2">
        <v>6</v>
      </c>
      <c r="EM126" s="2">
        <v>2</v>
      </c>
      <c r="EN126" s="2">
        <v>5</v>
      </c>
      <c r="EO126" s="2">
        <v>1</v>
      </c>
      <c r="EP126" s="2">
        <v>5</v>
      </c>
      <c r="EQ126" s="2">
        <v>8</v>
      </c>
      <c r="ER126" s="2">
        <v>4</v>
      </c>
      <c r="ES126" s="2">
        <v>5</v>
      </c>
      <c r="ET126" s="2">
        <v>1</v>
      </c>
      <c r="EU126" s="2">
        <v>3</v>
      </c>
    </row>
    <row r="127" spans="1:151" x14ac:dyDescent="0.2">
      <c r="A127" s="27">
        <v>41518</v>
      </c>
      <c r="B127" s="27"/>
      <c r="C127" s="2">
        <v>65458</v>
      </c>
      <c r="D127" s="2">
        <v>28333</v>
      </c>
      <c r="E127" s="2">
        <v>6353</v>
      </c>
      <c r="F127" s="2">
        <v>3285</v>
      </c>
      <c r="G127" s="2">
        <v>3626</v>
      </c>
      <c r="H127" s="2">
        <v>3701</v>
      </c>
      <c r="I127" s="2">
        <v>4346</v>
      </c>
      <c r="J127" s="2">
        <v>1968</v>
      </c>
      <c r="K127" s="2">
        <v>2499</v>
      </c>
      <c r="L127" s="2">
        <v>1328</v>
      </c>
      <c r="M127" s="2">
        <v>1302</v>
      </c>
      <c r="N127" s="2">
        <v>1143</v>
      </c>
      <c r="O127" s="2">
        <v>666</v>
      </c>
      <c r="P127" s="2">
        <v>723</v>
      </c>
      <c r="Q127" s="2">
        <v>602</v>
      </c>
      <c r="R127" s="2">
        <v>563</v>
      </c>
      <c r="S127" s="2">
        <v>667</v>
      </c>
      <c r="T127" s="2">
        <v>294</v>
      </c>
      <c r="U127" s="2">
        <v>496</v>
      </c>
      <c r="V127" s="2">
        <v>306</v>
      </c>
      <c r="W127" s="2">
        <v>530</v>
      </c>
      <c r="X127" s="2">
        <v>726</v>
      </c>
      <c r="Y127" s="2">
        <v>313</v>
      </c>
      <c r="Z127" s="2">
        <v>681</v>
      </c>
      <c r="AA127" s="2">
        <v>410</v>
      </c>
      <c r="AB127" s="2">
        <v>255</v>
      </c>
      <c r="AC127" s="2">
        <v>396</v>
      </c>
      <c r="AD127" s="2">
        <v>226</v>
      </c>
      <c r="AE127" s="2">
        <v>263</v>
      </c>
      <c r="AF127" s="2">
        <v>221</v>
      </c>
      <c r="AG127" s="2">
        <v>307</v>
      </c>
      <c r="AH127" s="2">
        <v>363</v>
      </c>
      <c r="AI127" s="2">
        <v>164</v>
      </c>
      <c r="AJ127" s="2">
        <v>126</v>
      </c>
      <c r="AK127" s="2">
        <v>126</v>
      </c>
      <c r="AL127" s="2">
        <v>47</v>
      </c>
      <c r="AM127" s="2">
        <v>93</v>
      </c>
      <c r="AN127" s="2">
        <v>77</v>
      </c>
      <c r="AO127" s="2">
        <v>46</v>
      </c>
      <c r="AP127" s="2">
        <v>116</v>
      </c>
      <c r="AQ127" s="2">
        <v>30</v>
      </c>
      <c r="AR127" s="2">
        <v>45</v>
      </c>
      <c r="AS127" s="2">
        <v>53</v>
      </c>
      <c r="AT127" s="2">
        <v>71</v>
      </c>
      <c r="AU127" s="2">
        <v>65</v>
      </c>
      <c r="AV127" s="2">
        <v>73</v>
      </c>
      <c r="AW127" s="2">
        <v>95</v>
      </c>
      <c r="AX127" s="2">
        <v>56</v>
      </c>
      <c r="AY127" s="2">
        <v>96</v>
      </c>
      <c r="AZ127" s="2">
        <v>26</v>
      </c>
      <c r="BA127" s="2">
        <v>36</v>
      </c>
      <c r="BB127" s="2">
        <v>41</v>
      </c>
      <c r="BC127" s="2">
        <v>73</v>
      </c>
      <c r="BD127" s="2">
        <v>31</v>
      </c>
      <c r="BE127" s="2">
        <v>40</v>
      </c>
      <c r="BF127" s="2">
        <v>98</v>
      </c>
      <c r="BG127" s="2">
        <v>50</v>
      </c>
      <c r="BH127" s="2">
        <v>28</v>
      </c>
      <c r="BI127" s="2">
        <v>82</v>
      </c>
      <c r="BJ127" s="2">
        <v>52</v>
      </c>
      <c r="BK127" s="2">
        <v>34</v>
      </c>
      <c r="BL127" s="2">
        <v>11</v>
      </c>
      <c r="BM127" s="2">
        <v>18</v>
      </c>
      <c r="BN127" s="2">
        <v>27</v>
      </c>
      <c r="BO127" s="2">
        <v>14</v>
      </c>
      <c r="BP127" s="2">
        <v>8</v>
      </c>
      <c r="BQ127" s="2">
        <v>32</v>
      </c>
      <c r="BR127" s="2">
        <v>21</v>
      </c>
      <c r="BS127" s="2">
        <v>8</v>
      </c>
      <c r="BT127" s="2">
        <v>10</v>
      </c>
      <c r="BU127" s="2">
        <v>29</v>
      </c>
      <c r="BV127" s="2">
        <v>10</v>
      </c>
      <c r="BW127" s="2">
        <v>14</v>
      </c>
      <c r="BX127" s="2">
        <v>7</v>
      </c>
      <c r="BY127" s="2">
        <v>9</v>
      </c>
      <c r="BZ127" s="2">
        <v>5</v>
      </c>
      <c r="CA127" s="2">
        <v>10</v>
      </c>
      <c r="CB127" s="2">
        <v>22</v>
      </c>
      <c r="CC127" s="2">
        <v>15</v>
      </c>
      <c r="CD127" s="2">
        <v>28</v>
      </c>
      <c r="CE127" s="2">
        <v>6</v>
      </c>
      <c r="CF127" s="2">
        <v>9</v>
      </c>
      <c r="CG127" s="2">
        <v>13</v>
      </c>
      <c r="CH127" s="2">
        <v>13</v>
      </c>
      <c r="CI127" s="2">
        <v>13</v>
      </c>
      <c r="CJ127" s="2">
        <v>14</v>
      </c>
      <c r="CK127" s="2">
        <v>11</v>
      </c>
      <c r="CL127" s="2">
        <v>7</v>
      </c>
      <c r="CM127" s="2">
        <v>16</v>
      </c>
      <c r="CN127" s="2">
        <v>14</v>
      </c>
      <c r="CO127" s="2">
        <v>14</v>
      </c>
      <c r="CP127" s="2">
        <v>8</v>
      </c>
      <c r="CQ127" s="2">
        <v>17</v>
      </c>
      <c r="CR127" s="2">
        <v>6</v>
      </c>
      <c r="CS127" s="2">
        <v>34</v>
      </c>
      <c r="CT127" s="2">
        <v>3</v>
      </c>
      <c r="CU127" s="2">
        <v>9</v>
      </c>
      <c r="CV127" s="2">
        <v>7</v>
      </c>
      <c r="CW127" s="2">
        <v>1</v>
      </c>
      <c r="CX127" s="2">
        <v>12</v>
      </c>
      <c r="CY127" s="2">
        <v>4</v>
      </c>
      <c r="CZ127" s="2">
        <v>6</v>
      </c>
      <c r="DA127" s="2">
        <v>12</v>
      </c>
      <c r="DB127" s="2">
        <v>7</v>
      </c>
      <c r="DC127" s="2">
        <v>9</v>
      </c>
      <c r="DD127" s="2">
        <v>4</v>
      </c>
      <c r="DE127" s="2">
        <v>2</v>
      </c>
      <c r="DF127" s="2">
        <v>3</v>
      </c>
      <c r="DG127" s="2">
        <v>8</v>
      </c>
      <c r="DH127" s="2">
        <v>3</v>
      </c>
      <c r="DI127" s="2">
        <v>4</v>
      </c>
      <c r="DJ127" s="2" t="s">
        <v>0</v>
      </c>
      <c r="DK127" s="2">
        <v>1</v>
      </c>
      <c r="DL127" s="2">
        <v>4</v>
      </c>
      <c r="DM127" s="2">
        <v>9</v>
      </c>
      <c r="DN127" s="2">
        <v>1</v>
      </c>
      <c r="DO127" s="2">
        <v>2</v>
      </c>
      <c r="DP127" s="2">
        <v>3</v>
      </c>
      <c r="DQ127" s="2">
        <v>8</v>
      </c>
      <c r="DR127" s="2">
        <v>15</v>
      </c>
      <c r="DS127" s="2">
        <v>6</v>
      </c>
      <c r="DT127" s="2">
        <v>6</v>
      </c>
      <c r="DU127" s="2">
        <v>3</v>
      </c>
      <c r="DV127" s="2">
        <v>4</v>
      </c>
      <c r="DW127" s="2">
        <v>8</v>
      </c>
      <c r="DX127" s="2">
        <v>10</v>
      </c>
      <c r="DY127" s="2">
        <v>1</v>
      </c>
      <c r="DZ127" s="2">
        <v>5</v>
      </c>
      <c r="EA127" s="2">
        <v>3</v>
      </c>
      <c r="EB127" s="2">
        <v>6</v>
      </c>
      <c r="EC127" s="2">
        <v>3</v>
      </c>
      <c r="ED127" s="2">
        <v>2</v>
      </c>
      <c r="EE127" s="2">
        <v>3</v>
      </c>
      <c r="EF127" s="2">
        <v>2</v>
      </c>
      <c r="EG127" s="2">
        <v>6</v>
      </c>
      <c r="EH127" s="2">
        <v>4</v>
      </c>
      <c r="EI127" s="2">
        <v>2</v>
      </c>
      <c r="EJ127" s="2">
        <v>3</v>
      </c>
      <c r="EK127" s="2" t="s">
        <v>0</v>
      </c>
      <c r="EL127" s="2">
        <v>7</v>
      </c>
      <c r="EM127" s="2">
        <v>2</v>
      </c>
      <c r="EN127" s="2">
        <v>3</v>
      </c>
      <c r="EO127" s="2">
        <v>4</v>
      </c>
      <c r="EP127" s="2">
        <v>2</v>
      </c>
      <c r="EQ127" s="2">
        <v>3</v>
      </c>
      <c r="ER127" s="2">
        <v>3</v>
      </c>
      <c r="ES127" s="2">
        <v>4</v>
      </c>
      <c r="ET127" s="2">
        <v>2</v>
      </c>
      <c r="EU127" s="2">
        <v>1</v>
      </c>
    </row>
    <row r="128" spans="1:151" x14ac:dyDescent="0.2">
      <c r="A128" s="27">
        <v>41487</v>
      </c>
      <c r="B128" s="27"/>
      <c r="C128" s="2">
        <v>69819</v>
      </c>
      <c r="D128" s="2">
        <v>30556</v>
      </c>
      <c r="E128" s="2">
        <v>6748</v>
      </c>
      <c r="F128" s="2">
        <v>3573</v>
      </c>
      <c r="G128" s="2">
        <v>3806</v>
      </c>
      <c r="H128" s="2">
        <v>4005</v>
      </c>
      <c r="I128" s="2">
        <v>4630</v>
      </c>
      <c r="J128" s="2">
        <v>2380</v>
      </c>
      <c r="K128" s="2">
        <v>2537</v>
      </c>
      <c r="L128" s="2">
        <v>1384</v>
      </c>
      <c r="M128" s="2">
        <v>1336</v>
      </c>
      <c r="N128" s="2">
        <v>1275</v>
      </c>
      <c r="O128" s="2">
        <v>647</v>
      </c>
      <c r="P128" s="2">
        <v>720</v>
      </c>
      <c r="Q128" s="2">
        <v>647</v>
      </c>
      <c r="R128" s="2">
        <v>555</v>
      </c>
      <c r="S128" s="2">
        <v>683</v>
      </c>
      <c r="T128" s="2">
        <v>329</v>
      </c>
      <c r="U128" s="2">
        <v>494</v>
      </c>
      <c r="V128" s="2">
        <v>296</v>
      </c>
      <c r="W128" s="2">
        <v>583</v>
      </c>
      <c r="X128" s="2">
        <v>666</v>
      </c>
      <c r="Y128" s="2">
        <v>322</v>
      </c>
      <c r="Z128" s="2">
        <v>800</v>
      </c>
      <c r="AA128" s="2">
        <v>442</v>
      </c>
      <c r="AB128" s="2">
        <v>238</v>
      </c>
      <c r="AC128" s="2">
        <v>465</v>
      </c>
      <c r="AD128" s="2">
        <v>226</v>
      </c>
      <c r="AE128" s="2">
        <v>304</v>
      </c>
      <c r="AF128" s="2">
        <v>203</v>
      </c>
      <c r="AG128" s="2">
        <v>363</v>
      </c>
      <c r="AH128" s="2">
        <v>347</v>
      </c>
      <c r="AI128" s="2">
        <v>126</v>
      </c>
      <c r="AJ128" s="2">
        <v>123</v>
      </c>
      <c r="AK128" s="2">
        <v>102</v>
      </c>
      <c r="AL128" s="2">
        <v>52</v>
      </c>
      <c r="AM128" s="2">
        <v>88</v>
      </c>
      <c r="AN128" s="2">
        <v>80</v>
      </c>
      <c r="AO128" s="2">
        <v>32</v>
      </c>
      <c r="AP128" s="2">
        <v>107</v>
      </c>
      <c r="AQ128" s="2">
        <v>29</v>
      </c>
      <c r="AR128" s="2">
        <v>34</v>
      </c>
      <c r="AS128" s="2">
        <v>54</v>
      </c>
      <c r="AT128" s="2">
        <v>57</v>
      </c>
      <c r="AU128" s="2">
        <v>56</v>
      </c>
      <c r="AV128" s="2">
        <v>67</v>
      </c>
      <c r="AW128" s="2">
        <v>94</v>
      </c>
      <c r="AX128" s="2">
        <v>52</v>
      </c>
      <c r="AY128" s="2">
        <v>80</v>
      </c>
      <c r="AZ128" s="2">
        <v>22</v>
      </c>
      <c r="BA128" s="2">
        <v>25</v>
      </c>
      <c r="BB128" s="2">
        <v>45</v>
      </c>
      <c r="BC128" s="2">
        <v>78</v>
      </c>
      <c r="BD128" s="2">
        <v>58</v>
      </c>
      <c r="BE128" s="2">
        <v>34</v>
      </c>
      <c r="BF128" s="2">
        <v>111</v>
      </c>
      <c r="BG128" s="2">
        <v>46</v>
      </c>
      <c r="BH128" s="2">
        <v>38</v>
      </c>
      <c r="BI128" s="2">
        <v>101</v>
      </c>
      <c r="BJ128" s="2">
        <v>41</v>
      </c>
      <c r="BK128" s="2">
        <v>28</v>
      </c>
      <c r="BL128" s="2">
        <v>13</v>
      </c>
      <c r="BM128" s="2">
        <v>14</v>
      </c>
      <c r="BN128" s="2">
        <v>26</v>
      </c>
      <c r="BO128" s="2">
        <v>22</v>
      </c>
      <c r="BP128" s="2">
        <v>8</v>
      </c>
      <c r="BQ128" s="2">
        <v>36</v>
      </c>
      <c r="BR128" s="2">
        <v>20</v>
      </c>
      <c r="BS128" s="2">
        <v>9</v>
      </c>
      <c r="BT128" s="2">
        <v>15</v>
      </c>
      <c r="BU128" s="2">
        <v>22</v>
      </c>
      <c r="BV128" s="2">
        <v>7</v>
      </c>
      <c r="BW128" s="2">
        <v>17</v>
      </c>
      <c r="BX128" s="2">
        <v>9</v>
      </c>
      <c r="BY128" s="2">
        <v>12</v>
      </c>
      <c r="BZ128" s="2">
        <v>10</v>
      </c>
      <c r="CA128" s="2">
        <v>7</v>
      </c>
      <c r="CB128" s="2">
        <v>22</v>
      </c>
      <c r="CC128" s="2">
        <v>12</v>
      </c>
      <c r="CD128" s="2">
        <v>22</v>
      </c>
      <c r="CE128" s="2">
        <v>7</v>
      </c>
      <c r="CF128" s="2">
        <v>12</v>
      </c>
      <c r="CG128" s="2">
        <v>14</v>
      </c>
      <c r="CH128" s="2">
        <v>10</v>
      </c>
      <c r="CI128" s="2">
        <v>9</v>
      </c>
      <c r="CJ128" s="2">
        <v>19</v>
      </c>
      <c r="CK128" s="2">
        <v>12</v>
      </c>
      <c r="CL128" s="2">
        <v>8</v>
      </c>
      <c r="CM128" s="2">
        <v>20</v>
      </c>
      <c r="CN128" s="2">
        <v>13</v>
      </c>
      <c r="CO128" s="2">
        <v>10</v>
      </c>
      <c r="CP128" s="2">
        <v>6</v>
      </c>
      <c r="CQ128" s="2">
        <v>16</v>
      </c>
      <c r="CR128" s="2">
        <v>3</v>
      </c>
      <c r="CS128" s="2">
        <v>31</v>
      </c>
      <c r="CT128" s="2">
        <v>4</v>
      </c>
      <c r="CU128" s="2">
        <v>8</v>
      </c>
      <c r="CV128" s="2">
        <v>9</v>
      </c>
      <c r="CW128" s="2">
        <v>4</v>
      </c>
      <c r="CX128" s="2">
        <v>10</v>
      </c>
      <c r="CY128" s="2">
        <v>5</v>
      </c>
      <c r="CZ128" s="2">
        <v>6</v>
      </c>
      <c r="DA128" s="2">
        <v>16</v>
      </c>
      <c r="DB128" s="2">
        <v>6</v>
      </c>
      <c r="DC128" s="2">
        <v>18</v>
      </c>
      <c r="DD128" s="2">
        <v>4</v>
      </c>
      <c r="DE128" s="2">
        <v>8</v>
      </c>
      <c r="DF128" s="2" t="s">
        <v>0</v>
      </c>
      <c r="DG128" s="2">
        <v>4</v>
      </c>
      <c r="DH128" s="2">
        <v>4</v>
      </c>
      <c r="DI128" s="2">
        <v>5</v>
      </c>
      <c r="DJ128" s="2">
        <v>1</v>
      </c>
      <c r="DK128" s="2">
        <v>1</v>
      </c>
      <c r="DL128" s="2">
        <v>6</v>
      </c>
      <c r="DM128" s="2">
        <v>10</v>
      </c>
      <c r="DN128" s="2">
        <v>1</v>
      </c>
      <c r="DO128" s="2">
        <v>4</v>
      </c>
      <c r="DP128" s="2" t="s">
        <v>0</v>
      </c>
      <c r="DQ128" s="2">
        <v>11</v>
      </c>
      <c r="DR128" s="2">
        <v>20</v>
      </c>
      <c r="DS128" s="2">
        <v>4</v>
      </c>
      <c r="DT128" s="2">
        <v>5</v>
      </c>
      <c r="DU128" s="2">
        <v>3</v>
      </c>
      <c r="DV128" s="2">
        <v>5</v>
      </c>
      <c r="DW128" s="2">
        <v>9</v>
      </c>
      <c r="DX128" s="2">
        <v>6</v>
      </c>
      <c r="DY128" s="2">
        <v>1</v>
      </c>
      <c r="DZ128" s="2">
        <v>4</v>
      </c>
      <c r="EA128" s="2">
        <v>1</v>
      </c>
      <c r="EB128" s="2">
        <v>9</v>
      </c>
      <c r="EC128" s="2">
        <v>3</v>
      </c>
      <c r="ED128" s="2">
        <v>1</v>
      </c>
      <c r="EE128" s="2">
        <v>3</v>
      </c>
      <c r="EF128" s="2">
        <v>1</v>
      </c>
      <c r="EG128" s="2">
        <v>6</v>
      </c>
      <c r="EH128" s="2">
        <v>7</v>
      </c>
      <c r="EI128" s="2">
        <v>1</v>
      </c>
      <c r="EJ128" s="2">
        <v>2</v>
      </c>
      <c r="EK128" s="2">
        <v>1</v>
      </c>
      <c r="EL128" s="2">
        <v>5</v>
      </c>
      <c r="EM128" s="2">
        <v>2</v>
      </c>
      <c r="EN128" s="2">
        <v>6</v>
      </c>
      <c r="EO128" s="2">
        <v>2</v>
      </c>
      <c r="EP128" s="2">
        <v>4</v>
      </c>
      <c r="EQ128" s="2">
        <v>4</v>
      </c>
      <c r="ER128" s="2">
        <v>4</v>
      </c>
      <c r="ES128" s="2">
        <v>4</v>
      </c>
      <c r="ET128" s="2">
        <v>4</v>
      </c>
      <c r="EU128" s="2">
        <v>1</v>
      </c>
    </row>
    <row r="129" spans="1:151" x14ac:dyDescent="0.2">
      <c r="A129" s="27">
        <v>41456</v>
      </c>
      <c r="B129" s="27"/>
      <c r="C129" s="2">
        <v>70419</v>
      </c>
      <c r="D129" s="2">
        <v>30569</v>
      </c>
      <c r="E129" s="2">
        <v>6883</v>
      </c>
      <c r="F129" s="2">
        <v>3772</v>
      </c>
      <c r="G129" s="2">
        <v>3751</v>
      </c>
      <c r="H129" s="2">
        <v>4218</v>
      </c>
      <c r="I129" s="2">
        <v>4525</v>
      </c>
      <c r="J129" s="2">
        <v>2378</v>
      </c>
      <c r="K129" s="2">
        <v>2639</v>
      </c>
      <c r="L129" s="2">
        <v>1511</v>
      </c>
      <c r="M129" s="2">
        <v>1336</v>
      </c>
      <c r="N129" s="2">
        <v>1234</v>
      </c>
      <c r="O129" s="2">
        <v>683</v>
      </c>
      <c r="P129" s="2">
        <v>661</v>
      </c>
      <c r="Q129" s="2">
        <v>611</v>
      </c>
      <c r="R129" s="2">
        <v>592</v>
      </c>
      <c r="S129" s="2">
        <v>663</v>
      </c>
      <c r="T129" s="2">
        <v>385</v>
      </c>
      <c r="U129" s="2">
        <v>497</v>
      </c>
      <c r="V129" s="2">
        <v>308</v>
      </c>
      <c r="W129" s="2">
        <v>597</v>
      </c>
      <c r="X129" s="2">
        <v>751</v>
      </c>
      <c r="Y129" s="2">
        <v>316</v>
      </c>
      <c r="Z129" s="2">
        <v>806</v>
      </c>
      <c r="AA129" s="2">
        <v>412</v>
      </c>
      <c r="AB129" s="2">
        <v>242</v>
      </c>
      <c r="AC129" s="2">
        <v>489</v>
      </c>
      <c r="AD129" s="2">
        <v>239</v>
      </c>
      <c r="AE129" s="2">
        <v>304</v>
      </c>
      <c r="AF129" s="2">
        <v>185</v>
      </c>
      <c r="AG129" s="2">
        <v>274</v>
      </c>
      <c r="AH129" s="2">
        <v>360</v>
      </c>
      <c r="AI129" s="2">
        <v>147</v>
      </c>
      <c r="AJ129" s="2">
        <v>120</v>
      </c>
      <c r="AK129" s="2">
        <v>108</v>
      </c>
      <c r="AL129" s="2">
        <v>56</v>
      </c>
      <c r="AM129" s="2">
        <v>101</v>
      </c>
      <c r="AN129" s="2">
        <v>80</v>
      </c>
      <c r="AO129" s="2">
        <v>50</v>
      </c>
      <c r="AP129" s="2">
        <v>101</v>
      </c>
      <c r="AQ129" s="2">
        <v>25</v>
      </c>
      <c r="AR129" s="2">
        <v>43</v>
      </c>
      <c r="AS129" s="2">
        <v>62</v>
      </c>
      <c r="AT129" s="2">
        <v>68</v>
      </c>
      <c r="AU129" s="2">
        <v>64</v>
      </c>
      <c r="AV129" s="2">
        <v>78</v>
      </c>
      <c r="AW129" s="2">
        <v>110</v>
      </c>
      <c r="AX129" s="2">
        <v>46</v>
      </c>
      <c r="AY129" s="2">
        <v>90</v>
      </c>
      <c r="AZ129" s="2">
        <v>30</v>
      </c>
      <c r="BA129" s="2">
        <v>29</v>
      </c>
      <c r="BB129" s="2">
        <v>43</v>
      </c>
      <c r="BC129" s="2">
        <v>69</v>
      </c>
      <c r="BD129" s="2">
        <v>69</v>
      </c>
      <c r="BE129" s="2">
        <v>34</v>
      </c>
      <c r="BF129" s="2">
        <v>105</v>
      </c>
      <c r="BG129" s="2">
        <v>41</v>
      </c>
      <c r="BH129" s="2">
        <v>24</v>
      </c>
      <c r="BI129" s="2">
        <v>92</v>
      </c>
      <c r="BJ129" s="2">
        <v>35</v>
      </c>
      <c r="BK129" s="2">
        <v>29</v>
      </c>
      <c r="BL129" s="2">
        <v>8</v>
      </c>
      <c r="BM129" s="2">
        <v>12</v>
      </c>
      <c r="BN129" s="2">
        <v>22</v>
      </c>
      <c r="BO129" s="2">
        <v>18</v>
      </c>
      <c r="BP129" s="2">
        <v>6</v>
      </c>
      <c r="BQ129" s="2">
        <v>30</v>
      </c>
      <c r="BR129" s="2">
        <v>26</v>
      </c>
      <c r="BS129" s="2">
        <v>7</v>
      </c>
      <c r="BT129" s="2">
        <v>12</v>
      </c>
      <c r="BU129" s="2">
        <v>26</v>
      </c>
      <c r="BV129" s="2">
        <v>4</v>
      </c>
      <c r="BW129" s="2">
        <v>20</v>
      </c>
      <c r="BX129" s="2">
        <v>11</v>
      </c>
      <c r="BY129" s="2">
        <v>10</v>
      </c>
      <c r="BZ129" s="2">
        <v>4</v>
      </c>
      <c r="CA129" s="2">
        <v>11</v>
      </c>
      <c r="CB129" s="2">
        <v>21</v>
      </c>
      <c r="CC129" s="2">
        <v>17</v>
      </c>
      <c r="CD129" s="2">
        <v>30</v>
      </c>
      <c r="CE129" s="2">
        <v>2</v>
      </c>
      <c r="CF129" s="2">
        <v>13</v>
      </c>
      <c r="CG129" s="2">
        <v>12</v>
      </c>
      <c r="CH129" s="2">
        <v>13</v>
      </c>
      <c r="CI129" s="2">
        <v>7</v>
      </c>
      <c r="CJ129" s="2">
        <v>19</v>
      </c>
      <c r="CK129" s="2">
        <v>11</v>
      </c>
      <c r="CL129" s="2">
        <v>12</v>
      </c>
      <c r="CM129" s="2">
        <v>30</v>
      </c>
      <c r="CN129" s="2">
        <v>9</v>
      </c>
      <c r="CO129" s="2">
        <v>10</v>
      </c>
      <c r="CP129" s="2">
        <v>11</v>
      </c>
      <c r="CQ129" s="2">
        <v>17</v>
      </c>
      <c r="CR129" s="2">
        <v>6</v>
      </c>
      <c r="CS129" s="2">
        <v>24</v>
      </c>
      <c r="CT129" s="2">
        <v>2</v>
      </c>
      <c r="CU129" s="2">
        <v>6</v>
      </c>
      <c r="CV129" s="2">
        <v>4</v>
      </c>
      <c r="CW129" s="2">
        <v>4</v>
      </c>
      <c r="CX129" s="2">
        <v>17</v>
      </c>
      <c r="CY129" s="2">
        <v>8</v>
      </c>
      <c r="CZ129" s="2">
        <v>3</v>
      </c>
      <c r="DA129" s="2">
        <v>10</v>
      </c>
      <c r="DB129" s="2">
        <v>7</v>
      </c>
      <c r="DC129" s="2">
        <v>18</v>
      </c>
      <c r="DD129" s="2">
        <v>6</v>
      </c>
      <c r="DE129" s="2">
        <v>3</v>
      </c>
      <c r="DF129" s="2">
        <v>2</v>
      </c>
      <c r="DG129" s="2">
        <v>7</v>
      </c>
      <c r="DH129" s="2">
        <v>4</v>
      </c>
      <c r="DI129" s="2">
        <v>4</v>
      </c>
      <c r="DJ129" s="2">
        <v>1</v>
      </c>
      <c r="DK129" s="2">
        <v>1</v>
      </c>
      <c r="DL129" s="2">
        <v>4</v>
      </c>
      <c r="DM129" s="2">
        <v>5</v>
      </c>
      <c r="DN129" s="2">
        <v>1</v>
      </c>
      <c r="DO129" s="2">
        <v>6</v>
      </c>
      <c r="DP129" s="2">
        <v>1</v>
      </c>
      <c r="DQ129" s="2">
        <v>8</v>
      </c>
      <c r="DR129" s="2">
        <v>22</v>
      </c>
      <c r="DS129" s="2">
        <v>6</v>
      </c>
      <c r="DT129" s="2">
        <v>4</v>
      </c>
      <c r="DU129" s="2">
        <v>3</v>
      </c>
      <c r="DV129" s="2">
        <v>3</v>
      </c>
      <c r="DW129" s="2">
        <v>11</v>
      </c>
      <c r="DX129" s="2">
        <v>3</v>
      </c>
      <c r="DY129" s="2">
        <v>1</v>
      </c>
      <c r="DZ129" s="2">
        <v>5</v>
      </c>
      <c r="EA129" s="2">
        <v>2</v>
      </c>
      <c r="EB129" s="2">
        <v>11</v>
      </c>
      <c r="EC129" s="2">
        <v>3</v>
      </c>
      <c r="ED129" s="2" t="s">
        <v>0</v>
      </c>
      <c r="EE129" s="2">
        <v>6</v>
      </c>
      <c r="EF129" s="2">
        <v>5</v>
      </c>
      <c r="EG129" s="2">
        <v>7</v>
      </c>
      <c r="EH129" s="2">
        <v>5</v>
      </c>
      <c r="EI129" s="2">
        <v>2</v>
      </c>
      <c r="EJ129" s="2">
        <v>2</v>
      </c>
      <c r="EK129" s="2">
        <v>2</v>
      </c>
      <c r="EL129" s="2">
        <v>10</v>
      </c>
      <c r="EM129" s="2">
        <v>2</v>
      </c>
      <c r="EN129" s="2">
        <v>7</v>
      </c>
      <c r="EO129" s="2">
        <v>2</v>
      </c>
      <c r="EP129" s="2">
        <v>1</v>
      </c>
      <c r="EQ129" s="2">
        <v>1</v>
      </c>
      <c r="ER129" s="2">
        <v>1</v>
      </c>
      <c r="ES129" s="2">
        <v>7</v>
      </c>
      <c r="ET129" s="2">
        <v>1</v>
      </c>
      <c r="EU129" s="2">
        <v>2</v>
      </c>
    </row>
    <row r="130" spans="1:151" x14ac:dyDescent="0.2">
      <c r="A130" s="27">
        <v>41426</v>
      </c>
      <c r="B130" s="27"/>
      <c r="C130" s="2">
        <v>70547</v>
      </c>
      <c r="D130" s="2">
        <v>30484</v>
      </c>
      <c r="E130" s="2">
        <v>6822</v>
      </c>
      <c r="F130" s="2">
        <v>3846</v>
      </c>
      <c r="G130" s="2">
        <v>3830</v>
      </c>
      <c r="H130" s="2">
        <v>4179</v>
      </c>
      <c r="I130" s="2">
        <v>4574</v>
      </c>
      <c r="J130" s="2">
        <v>2251</v>
      </c>
      <c r="K130" s="2">
        <v>2633</v>
      </c>
      <c r="L130" s="2">
        <v>1546</v>
      </c>
      <c r="M130" s="2">
        <v>1404</v>
      </c>
      <c r="N130" s="2">
        <v>1274</v>
      </c>
      <c r="O130" s="2">
        <v>676</v>
      </c>
      <c r="P130" s="2">
        <v>690</v>
      </c>
      <c r="Q130" s="2">
        <v>524</v>
      </c>
      <c r="R130" s="2">
        <v>616</v>
      </c>
      <c r="S130" s="2">
        <v>615</v>
      </c>
      <c r="T130" s="2">
        <v>403</v>
      </c>
      <c r="U130" s="2">
        <v>491</v>
      </c>
      <c r="V130" s="2">
        <v>273</v>
      </c>
      <c r="W130" s="2">
        <v>589</v>
      </c>
      <c r="X130" s="2">
        <v>766</v>
      </c>
      <c r="Y130" s="2">
        <v>328</v>
      </c>
      <c r="Z130" s="2">
        <v>730</v>
      </c>
      <c r="AA130" s="2">
        <v>423</v>
      </c>
      <c r="AB130" s="2">
        <v>260</v>
      </c>
      <c r="AC130" s="2">
        <v>453</v>
      </c>
      <c r="AD130" s="2">
        <v>359</v>
      </c>
      <c r="AE130" s="2">
        <v>300</v>
      </c>
      <c r="AF130" s="2">
        <v>243</v>
      </c>
      <c r="AG130" s="2">
        <v>299</v>
      </c>
      <c r="AH130" s="2">
        <v>411</v>
      </c>
      <c r="AI130" s="2">
        <v>151</v>
      </c>
      <c r="AJ130" s="2">
        <v>146</v>
      </c>
      <c r="AK130" s="2">
        <v>116</v>
      </c>
      <c r="AL130" s="2">
        <v>38</v>
      </c>
      <c r="AM130" s="2">
        <v>85</v>
      </c>
      <c r="AN130" s="2">
        <v>75</v>
      </c>
      <c r="AO130" s="2">
        <v>44</v>
      </c>
      <c r="AP130" s="2">
        <v>150</v>
      </c>
      <c r="AQ130" s="2">
        <v>29</v>
      </c>
      <c r="AR130" s="2">
        <v>44</v>
      </c>
      <c r="AS130" s="2">
        <v>65</v>
      </c>
      <c r="AT130" s="2">
        <v>81</v>
      </c>
      <c r="AU130" s="2">
        <v>60</v>
      </c>
      <c r="AV130" s="2">
        <v>65</v>
      </c>
      <c r="AW130" s="2">
        <v>101</v>
      </c>
      <c r="AX130" s="2">
        <v>49</v>
      </c>
      <c r="AY130" s="2">
        <v>88</v>
      </c>
      <c r="AZ130" s="2">
        <v>29</v>
      </c>
      <c r="BA130" s="2">
        <v>23</v>
      </c>
      <c r="BB130" s="2">
        <v>65</v>
      </c>
      <c r="BC130" s="2">
        <v>67</v>
      </c>
      <c r="BD130" s="2">
        <v>38</v>
      </c>
      <c r="BE130" s="2">
        <v>34</v>
      </c>
      <c r="BF130" s="2">
        <v>105</v>
      </c>
      <c r="BG130" s="2">
        <v>52</v>
      </c>
      <c r="BH130" s="2">
        <v>22</v>
      </c>
      <c r="BI130" s="2">
        <v>99</v>
      </c>
      <c r="BJ130" s="2">
        <v>34</v>
      </c>
      <c r="BK130" s="2">
        <v>63</v>
      </c>
      <c r="BL130" s="2">
        <v>13</v>
      </c>
      <c r="BM130" s="2">
        <v>21</v>
      </c>
      <c r="BN130" s="2">
        <v>32</v>
      </c>
      <c r="BO130" s="2">
        <v>23</v>
      </c>
      <c r="BP130" s="2">
        <v>8</v>
      </c>
      <c r="BQ130" s="2">
        <v>36</v>
      </c>
      <c r="BR130" s="2">
        <v>15</v>
      </c>
      <c r="BS130" s="2">
        <v>5</v>
      </c>
      <c r="BT130" s="2">
        <v>15</v>
      </c>
      <c r="BU130" s="2">
        <v>23</v>
      </c>
      <c r="BV130" s="2">
        <v>8</v>
      </c>
      <c r="BW130" s="2">
        <v>15</v>
      </c>
      <c r="BX130" s="2">
        <v>6</v>
      </c>
      <c r="BY130" s="2">
        <v>13</v>
      </c>
      <c r="BZ130" s="2">
        <v>5</v>
      </c>
      <c r="CA130" s="2">
        <v>17</v>
      </c>
      <c r="CB130" s="2">
        <v>21</v>
      </c>
      <c r="CC130" s="2">
        <v>18</v>
      </c>
      <c r="CD130" s="2">
        <v>19</v>
      </c>
      <c r="CE130" s="2">
        <v>5</v>
      </c>
      <c r="CF130" s="2">
        <v>14</v>
      </c>
      <c r="CG130" s="2">
        <v>12</v>
      </c>
      <c r="CH130" s="2">
        <v>16</v>
      </c>
      <c r="CI130" s="2">
        <v>14</v>
      </c>
      <c r="CJ130" s="2">
        <v>20</v>
      </c>
      <c r="CK130" s="2">
        <v>9</v>
      </c>
      <c r="CL130" s="2">
        <v>12</v>
      </c>
      <c r="CM130" s="2">
        <v>30</v>
      </c>
      <c r="CN130" s="2">
        <v>10</v>
      </c>
      <c r="CO130" s="2">
        <v>10</v>
      </c>
      <c r="CP130" s="2">
        <v>7</v>
      </c>
      <c r="CQ130" s="2">
        <v>15</v>
      </c>
      <c r="CR130" s="2">
        <v>7</v>
      </c>
      <c r="CS130" s="2">
        <v>34</v>
      </c>
      <c r="CT130" s="2">
        <v>3</v>
      </c>
      <c r="CU130" s="2">
        <v>10</v>
      </c>
      <c r="CV130" s="2">
        <v>7</v>
      </c>
      <c r="CW130" s="2">
        <v>1</v>
      </c>
      <c r="CX130" s="2">
        <v>8</v>
      </c>
      <c r="CY130" s="2">
        <v>6</v>
      </c>
      <c r="CZ130" s="2">
        <v>6</v>
      </c>
      <c r="DA130" s="2">
        <v>14</v>
      </c>
      <c r="DB130" s="2">
        <v>6</v>
      </c>
      <c r="DC130" s="2">
        <v>19</v>
      </c>
      <c r="DD130" s="2">
        <v>7</v>
      </c>
      <c r="DE130" s="2">
        <v>3</v>
      </c>
      <c r="DF130" s="2">
        <v>1</v>
      </c>
      <c r="DG130" s="2">
        <v>9</v>
      </c>
      <c r="DH130" s="2">
        <v>3</v>
      </c>
      <c r="DI130" s="2">
        <v>6</v>
      </c>
      <c r="DJ130" s="2">
        <v>3</v>
      </c>
      <c r="DK130" s="2">
        <v>3</v>
      </c>
      <c r="DL130" s="2">
        <v>2</v>
      </c>
      <c r="DM130" s="2">
        <v>8</v>
      </c>
      <c r="DN130" s="2">
        <v>1</v>
      </c>
      <c r="DO130" s="2">
        <v>2</v>
      </c>
      <c r="DP130" s="2">
        <v>3</v>
      </c>
      <c r="DQ130" s="2">
        <v>9</v>
      </c>
      <c r="DR130" s="2">
        <v>15</v>
      </c>
      <c r="DS130" s="2">
        <v>6</v>
      </c>
      <c r="DT130" s="2">
        <v>4</v>
      </c>
      <c r="DU130" s="2">
        <v>2</v>
      </c>
      <c r="DV130" s="2">
        <v>3</v>
      </c>
      <c r="DW130" s="2">
        <v>9</v>
      </c>
      <c r="DX130" s="2">
        <v>7</v>
      </c>
      <c r="DY130" s="2" t="s">
        <v>0</v>
      </c>
      <c r="DZ130" s="2">
        <v>6</v>
      </c>
      <c r="EA130" s="2">
        <v>3</v>
      </c>
      <c r="EB130" s="2">
        <v>16</v>
      </c>
      <c r="EC130" s="2">
        <v>9</v>
      </c>
      <c r="ED130" s="2">
        <v>3</v>
      </c>
      <c r="EE130" s="2">
        <v>5</v>
      </c>
      <c r="EF130" s="2">
        <v>2</v>
      </c>
      <c r="EG130" s="2">
        <v>2</v>
      </c>
      <c r="EH130" s="2">
        <v>5</v>
      </c>
      <c r="EI130" s="2">
        <v>3</v>
      </c>
      <c r="EJ130" s="2">
        <v>3</v>
      </c>
      <c r="EK130" s="2">
        <v>3</v>
      </c>
      <c r="EL130" s="2">
        <v>9</v>
      </c>
      <c r="EM130" s="2">
        <v>1</v>
      </c>
      <c r="EN130" s="2">
        <v>3</v>
      </c>
      <c r="EO130" s="2">
        <v>1</v>
      </c>
      <c r="EP130" s="2">
        <v>1</v>
      </c>
      <c r="EQ130" s="2">
        <v>2</v>
      </c>
      <c r="ER130" s="2">
        <v>3</v>
      </c>
      <c r="ES130" s="2">
        <v>5</v>
      </c>
      <c r="ET130" s="2" t="s">
        <v>0</v>
      </c>
      <c r="EU130" s="2">
        <v>3</v>
      </c>
    </row>
    <row r="131" spans="1:151" x14ac:dyDescent="0.2">
      <c r="A131" s="27">
        <v>41395</v>
      </c>
      <c r="B131" s="27"/>
      <c r="C131" s="2">
        <v>75485</v>
      </c>
      <c r="D131" s="2">
        <v>32830</v>
      </c>
      <c r="E131" s="2">
        <v>7043</v>
      </c>
      <c r="F131" s="2">
        <v>4056</v>
      </c>
      <c r="G131" s="2">
        <v>3993</v>
      </c>
      <c r="H131" s="2">
        <v>4405</v>
      </c>
      <c r="I131" s="2">
        <v>4982</v>
      </c>
      <c r="J131" s="2">
        <v>2291</v>
      </c>
      <c r="K131" s="2">
        <v>2664</v>
      </c>
      <c r="L131" s="2">
        <v>1658</v>
      </c>
      <c r="M131" s="2">
        <v>1440</v>
      </c>
      <c r="N131" s="2">
        <v>1404</v>
      </c>
      <c r="O131" s="2">
        <v>681</v>
      </c>
      <c r="P131" s="2">
        <v>813</v>
      </c>
      <c r="Q131" s="2">
        <v>570</v>
      </c>
      <c r="R131" s="2">
        <v>728</v>
      </c>
      <c r="S131" s="2">
        <v>724</v>
      </c>
      <c r="T131" s="2">
        <v>383</v>
      </c>
      <c r="U131" s="2">
        <v>499</v>
      </c>
      <c r="V131" s="2">
        <v>307</v>
      </c>
      <c r="W131" s="2">
        <v>617</v>
      </c>
      <c r="X131" s="2">
        <v>797</v>
      </c>
      <c r="Y131" s="2">
        <v>345</v>
      </c>
      <c r="Z131" s="2">
        <v>767</v>
      </c>
      <c r="AA131" s="2">
        <v>551</v>
      </c>
      <c r="AB131" s="2">
        <v>275</v>
      </c>
      <c r="AC131" s="2">
        <v>492</v>
      </c>
      <c r="AD131" s="2">
        <v>293</v>
      </c>
      <c r="AE131" s="2">
        <v>379</v>
      </c>
      <c r="AF131" s="2">
        <v>305</v>
      </c>
      <c r="AG131" s="2">
        <v>261</v>
      </c>
      <c r="AH131" s="2">
        <v>449</v>
      </c>
      <c r="AI131" s="2">
        <v>161</v>
      </c>
      <c r="AJ131" s="2">
        <v>149</v>
      </c>
      <c r="AK131" s="2">
        <v>122</v>
      </c>
      <c r="AL131" s="2">
        <v>51</v>
      </c>
      <c r="AM131" s="2">
        <v>104</v>
      </c>
      <c r="AN131" s="2">
        <v>98</v>
      </c>
      <c r="AO131" s="2">
        <v>69</v>
      </c>
      <c r="AP131" s="2">
        <v>218</v>
      </c>
      <c r="AQ131" s="2">
        <v>24</v>
      </c>
      <c r="AR131" s="2">
        <v>53</v>
      </c>
      <c r="AS131" s="2">
        <v>56</v>
      </c>
      <c r="AT131" s="2">
        <v>84</v>
      </c>
      <c r="AU131" s="2">
        <v>61</v>
      </c>
      <c r="AV131" s="2">
        <v>61</v>
      </c>
      <c r="AW131" s="2">
        <v>111</v>
      </c>
      <c r="AX131" s="2">
        <v>104</v>
      </c>
      <c r="AY131" s="2">
        <v>74</v>
      </c>
      <c r="AZ131" s="2">
        <v>23</v>
      </c>
      <c r="BA131" s="2">
        <v>34</v>
      </c>
      <c r="BB131" s="2">
        <v>104</v>
      </c>
      <c r="BC131" s="2">
        <v>88</v>
      </c>
      <c r="BD131" s="2">
        <v>31</v>
      </c>
      <c r="BE131" s="2">
        <v>43</v>
      </c>
      <c r="BF131" s="2">
        <v>106</v>
      </c>
      <c r="BG131" s="2">
        <v>54</v>
      </c>
      <c r="BH131" s="2">
        <v>25</v>
      </c>
      <c r="BI131" s="2">
        <v>99</v>
      </c>
      <c r="BJ131" s="2">
        <v>32</v>
      </c>
      <c r="BK131" s="2">
        <v>32</v>
      </c>
      <c r="BL131" s="2">
        <v>10</v>
      </c>
      <c r="BM131" s="2">
        <v>19</v>
      </c>
      <c r="BN131" s="2">
        <v>38</v>
      </c>
      <c r="BO131" s="2">
        <v>19</v>
      </c>
      <c r="BP131" s="2">
        <v>12</v>
      </c>
      <c r="BQ131" s="2">
        <v>26</v>
      </c>
      <c r="BR131" s="2">
        <v>24</v>
      </c>
      <c r="BS131" s="2">
        <v>10</v>
      </c>
      <c r="BT131" s="2">
        <v>12</v>
      </c>
      <c r="BU131" s="2">
        <v>16</v>
      </c>
      <c r="BV131" s="2">
        <v>5</v>
      </c>
      <c r="BW131" s="2">
        <v>16</v>
      </c>
      <c r="BX131" s="2">
        <v>8</v>
      </c>
      <c r="BY131" s="2">
        <v>11</v>
      </c>
      <c r="BZ131" s="2">
        <v>5</v>
      </c>
      <c r="CA131" s="2">
        <v>13</v>
      </c>
      <c r="CB131" s="2">
        <v>29</v>
      </c>
      <c r="CC131" s="2">
        <v>16</v>
      </c>
      <c r="CD131" s="2">
        <v>26</v>
      </c>
      <c r="CE131" s="2">
        <v>4</v>
      </c>
      <c r="CF131" s="2">
        <v>13</v>
      </c>
      <c r="CG131" s="2">
        <v>16</v>
      </c>
      <c r="CH131" s="2">
        <v>19</v>
      </c>
      <c r="CI131" s="2">
        <v>10</v>
      </c>
      <c r="CJ131" s="2">
        <v>15</v>
      </c>
      <c r="CK131" s="2">
        <v>8</v>
      </c>
      <c r="CL131" s="2">
        <v>11</v>
      </c>
      <c r="CM131" s="2">
        <v>28</v>
      </c>
      <c r="CN131" s="2">
        <v>15</v>
      </c>
      <c r="CO131" s="2">
        <v>10</v>
      </c>
      <c r="CP131" s="2">
        <v>8</v>
      </c>
      <c r="CQ131" s="2">
        <v>17</v>
      </c>
      <c r="CR131" s="2">
        <v>6</v>
      </c>
      <c r="CS131" s="2">
        <v>27</v>
      </c>
      <c r="CT131" s="2">
        <v>6</v>
      </c>
      <c r="CU131" s="2">
        <v>6</v>
      </c>
      <c r="CV131" s="2">
        <v>4</v>
      </c>
      <c r="CW131" s="2">
        <v>2</v>
      </c>
      <c r="CX131" s="2">
        <v>11</v>
      </c>
      <c r="CY131" s="2">
        <v>8</v>
      </c>
      <c r="CZ131" s="2">
        <v>9</v>
      </c>
      <c r="DA131" s="2">
        <v>11</v>
      </c>
      <c r="DB131" s="2">
        <v>4</v>
      </c>
      <c r="DC131" s="2">
        <v>14</v>
      </c>
      <c r="DD131" s="2">
        <v>7</v>
      </c>
      <c r="DE131" s="2">
        <v>6</v>
      </c>
      <c r="DF131" s="2">
        <v>3</v>
      </c>
      <c r="DG131" s="2">
        <v>9</v>
      </c>
      <c r="DH131" s="2">
        <v>4</v>
      </c>
      <c r="DI131" s="2">
        <v>4</v>
      </c>
      <c r="DJ131" s="2">
        <v>2</v>
      </c>
      <c r="DK131" s="2">
        <v>1</v>
      </c>
      <c r="DL131" s="2">
        <v>1</v>
      </c>
      <c r="DM131" s="2">
        <v>5</v>
      </c>
      <c r="DN131" s="2">
        <v>2</v>
      </c>
      <c r="DO131" s="2">
        <v>4</v>
      </c>
      <c r="DP131" s="2">
        <v>4</v>
      </c>
      <c r="DQ131" s="2">
        <v>6</v>
      </c>
      <c r="DR131" s="2">
        <v>7</v>
      </c>
      <c r="DS131" s="2">
        <v>4</v>
      </c>
      <c r="DT131" s="2">
        <v>4</v>
      </c>
      <c r="DU131" s="2">
        <v>3</v>
      </c>
      <c r="DV131" s="2">
        <v>5</v>
      </c>
      <c r="DW131" s="2">
        <v>11</v>
      </c>
      <c r="DX131" s="2">
        <v>6</v>
      </c>
      <c r="DY131" s="2" t="s">
        <v>0</v>
      </c>
      <c r="DZ131" s="2">
        <v>6</v>
      </c>
      <c r="EA131" s="2">
        <v>2</v>
      </c>
      <c r="EB131" s="2">
        <v>16</v>
      </c>
      <c r="EC131" s="2">
        <v>4</v>
      </c>
      <c r="ED131" s="2">
        <v>2</v>
      </c>
      <c r="EE131" s="2">
        <v>8</v>
      </c>
      <c r="EF131" s="2">
        <v>2</v>
      </c>
      <c r="EG131" s="2">
        <v>4</v>
      </c>
      <c r="EH131" s="2">
        <v>5</v>
      </c>
      <c r="EI131" s="2" t="s">
        <v>0</v>
      </c>
      <c r="EJ131" s="2">
        <v>2</v>
      </c>
      <c r="EK131" s="2">
        <v>3</v>
      </c>
      <c r="EL131" s="2">
        <v>8</v>
      </c>
      <c r="EM131" s="2">
        <v>1</v>
      </c>
      <c r="EN131" s="2">
        <v>7</v>
      </c>
      <c r="EO131" s="2">
        <v>1</v>
      </c>
      <c r="EP131" s="2">
        <v>1</v>
      </c>
      <c r="EQ131" s="2">
        <v>4</v>
      </c>
      <c r="ER131" s="2">
        <v>3</v>
      </c>
      <c r="ES131" s="2">
        <v>5</v>
      </c>
      <c r="ET131" s="2">
        <v>5</v>
      </c>
      <c r="EU131" s="2">
        <v>3</v>
      </c>
    </row>
    <row r="132" spans="1:151" x14ac:dyDescent="0.2">
      <c r="A132" s="27">
        <v>41365</v>
      </c>
      <c r="B132" s="27"/>
      <c r="C132" s="2">
        <v>75062</v>
      </c>
      <c r="D132" s="2">
        <v>33123</v>
      </c>
      <c r="E132" s="2">
        <v>7014</v>
      </c>
      <c r="F132" s="2">
        <v>4015</v>
      </c>
      <c r="G132" s="2">
        <v>4013</v>
      </c>
      <c r="H132" s="2">
        <v>4163</v>
      </c>
      <c r="I132" s="2">
        <v>4941</v>
      </c>
      <c r="J132" s="2">
        <v>2225</v>
      </c>
      <c r="K132" s="2">
        <v>2645</v>
      </c>
      <c r="L132" s="2">
        <v>1595</v>
      </c>
      <c r="M132" s="2">
        <v>1392</v>
      </c>
      <c r="N132" s="2">
        <v>1378</v>
      </c>
      <c r="O132" s="2">
        <v>663</v>
      </c>
      <c r="P132" s="2">
        <v>839</v>
      </c>
      <c r="Q132" s="2">
        <v>643</v>
      </c>
      <c r="R132" s="2">
        <v>679</v>
      </c>
      <c r="S132" s="2">
        <v>700</v>
      </c>
      <c r="T132" s="2">
        <v>390</v>
      </c>
      <c r="U132" s="2">
        <v>583</v>
      </c>
      <c r="V132" s="2">
        <v>336</v>
      </c>
      <c r="W132" s="2">
        <v>604</v>
      </c>
      <c r="X132" s="2">
        <v>815</v>
      </c>
      <c r="Y132" s="2">
        <v>314</v>
      </c>
      <c r="Z132" s="2">
        <v>741</v>
      </c>
      <c r="AA132" s="2">
        <v>519</v>
      </c>
      <c r="AB132" s="2">
        <v>278</v>
      </c>
      <c r="AC132" s="2">
        <v>454</v>
      </c>
      <c r="AD132" s="2">
        <v>232</v>
      </c>
      <c r="AE132" s="2">
        <v>328</v>
      </c>
      <c r="AF132" s="2">
        <v>208</v>
      </c>
      <c r="AG132" s="2">
        <v>243</v>
      </c>
      <c r="AH132" s="2">
        <v>519</v>
      </c>
      <c r="AI132" s="2">
        <v>135</v>
      </c>
      <c r="AJ132" s="2">
        <v>146</v>
      </c>
      <c r="AK132" s="2">
        <v>135</v>
      </c>
      <c r="AL132" s="2">
        <v>41</v>
      </c>
      <c r="AM132" s="2">
        <v>108</v>
      </c>
      <c r="AN132" s="2">
        <v>90</v>
      </c>
      <c r="AO132" s="2">
        <v>59</v>
      </c>
      <c r="AP132" s="2">
        <v>182</v>
      </c>
      <c r="AQ132" s="2">
        <v>25</v>
      </c>
      <c r="AR132" s="2">
        <v>34</v>
      </c>
      <c r="AS132" s="2">
        <v>53</v>
      </c>
      <c r="AT132" s="2">
        <v>77</v>
      </c>
      <c r="AU132" s="2">
        <v>63</v>
      </c>
      <c r="AV132" s="2">
        <v>68</v>
      </c>
      <c r="AW132" s="2">
        <v>104</v>
      </c>
      <c r="AX132" s="2">
        <v>68</v>
      </c>
      <c r="AY132" s="2">
        <v>80</v>
      </c>
      <c r="AZ132" s="2">
        <v>33</v>
      </c>
      <c r="BA132" s="2">
        <v>34</v>
      </c>
      <c r="BB132" s="2">
        <v>125</v>
      </c>
      <c r="BC132" s="2">
        <v>93</v>
      </c>
      <c r="BD132" s="2">
        <v>35</v>
      </c>
      <c r="BE132" s="2">
        <v>46</v>
      </c>
      <c r="BF132" s="2">
        <v>95</v>
      </c>
      <c r="BG132" s="2">
        <v>57</v>
      </c>
      <c r="BH132" s="2">
        <v>31</v>
      </c>
      <c r="BI132" s="2">
        <v>111</v>
      </c>
      <c r="BJ132" s="2">
        <v>42</v>
      </c>
      <c r="BK132" s="2">
        <v>40</v>
      </c>
      <c r="BL132" s="2">
        <v>9</v>
      </c>
      <c r="BM132" s="2">
        <v>16</v>
      </c>
      <c r="BN132" s="2">
        <v>38</v>
      </c>
      <c r="BO132" s="2">
        <v>18</v>
      </c>
      <c r="BP132" s="2">
        <v>7</v>
      </c>
      <c r="BQ132" s="2">
        <v>18</v>
      </c>
      <c r="BR132" s="2">
        <v>67</v>
      </c>
      <c r="BS132" s="2">
        <v>10</v>
      </c>
      <c r="BT132" s="2">
        <v>11</v>
      </c>
      <c r="BU132" s="2">
        <v>24</v>
      </c>
      <c r="BV132" s="2">
        <v>6</v>
      </c>
      <c r="BW132" s="2">
        <v>25</v>
      </c>
      <c r="BX132" s="2">
        <v>6</v>
      </c>
      <c r="BY132" s="2">
        <v>10</v>
      </c>
      <c r="BZ132" s="2">
        <v>9</v>
      </c>
      <c r="CA132" s="2">
        <v>9</v>
      </c>
      <c r="CB132" s="2">
        <v>21</v>
      </c>
      <c r="CC132" s="2">
        <v>11</v>
      </c>
      <c r="CD132" s="2">
        <v>23</v>
      </c>
      <c r="CE132" s="2">
        <v>4</v>
      </c>
      <c r="CF132" s="2">
        <v>13</v>
      </c>
      <c r="CG132" s="2">
        <v>14</v>
      </c>
      <c r="CH132" s="2">
        <v>27</v>
      </c>
      <c r="CI132" s="2">
        <v>9</v>
      </c>
      <c r="CJ132" s="2">
        <v>11</v>
      </c>
      <c r="CK132" s="2">
        <v>10</v>
      </c>
      <c r="CL132" s="2">
        <v>15</v>
      </c>
      <c r="CM132" s="2">
        <v>19</v>
      </c>
      <c r="CN132" s="2">
        <v>12</v>
      </c>
      <c r="CO132" s="2">
        <v>13</v>
      </c>
      <c r="CP132" s="2">
        <v>15</v>
      </c>
      <c r="CQ132" s="2">
        <v>20</v>
      </c>
      <c r="CR132" s="2">
        <v>11</v>
      </c>
      <c r="CS132" s="2">
        <v>32</v>
      </c>
      <c r="CT132" s="2">
        <v>12</v>
      </c>
      <c r="CU132" s="2">
        <v>4</v>
      </c>
      <c r="CV132" s="2">
        <v>5</v>
      </c>
      <c r="CW132" s="2">
        <v>4</v>
      </c>
      <c r="CX132" s="2">
        <v>11</v>
      </c>
      <c r="CY132" s="2">
        <v>7</v>
      </c>
      <c r="CZ132" s="2">
        <v>5</v>
      </c>
      <c r="DA132" s="2">
        <v>13</v>
      </c>
      <c r="DB132" s="2">
        <v>6</v>
      </c>
      <c r="DC132" s="2">
        <v>14</v>
      </c>
      <c r="DD132" s="2">
        <v>5</v>
      </c>
      <c r="DE132" s="2">
        <v>5</v>
      </c>
      <c r="DF132" s="2">
        <v>1</v>
      </c>
      <c r="DG132" s="2">
        <v>8</v>
      </c>
      <c r="DH132" s="2">
        <v>4</v>
      </c>
      <c r="DI132" s="2">
        <v>6</v>
      </c>
      <c r="DJ132" s="2">
        <v>4</v>
      </c>
      <c r="DK132" s="2" t="s">
        <v>0</v>
      </c>
      <c r="DL132" s="2">
        <v>2</v>
      </c>
      <c r="DM132" s="2">
        <v>10</v>
      </c>
      <c r="DN132" s="2">
        <v>4</v>
      </c>
      <c r="DO132" s="2">
        <v>6</v>
      </c>
      <c r="DP132" s="2">
        <v>1</v>
      </c>
      <c r="DQ132" s="2">
        <v>10</v>
      </c>
      <c r="DR132" s="2">
        <v>9</v>
      </c>
      <c r="DS132" s="2">
        <v>5</v>
      </c>
      <c r="DT132" s="2">
        <v>6</v>
      </c>
      <c r="DU132" s="2">
        <v>1</v>
      </c>
      <c r="DV132" s="2">
        <v>4</v>
      </c>
      <c r="DW132" s="2">
        <v>10</v>
      </c>
      <c r="DX132" s="2">
        <v>3</v>
      </c>
      <c r="DY132" s="2" t="s">
        <v>0</v>
      </c>
      <c r="DZ132" s="2">
        <v>7</v>
      </c>
      <c r="EA132" s="2">
        <v>5</v>
      </c>
      <c r="EB132" s="2">
        <v>9</v>
      </c>
      <c r="EC132" s="2">
        <v>5</v>
      </c>
      <c r="ED132" s="2">
        <v>1</v>
      </c>
      <c r="EE132" s="2">
        <v>4</v>
      </c>
      <c r="EF132" s="2">
        <v>1</v>
      </c>
      <c r="EG132" s="2">
        <v>5</v>
      </c>
      <c r="EH132" s="2">
        <v>6</v>
      </c>
      <c r="EI132" s="2">
        <v>1</v>
      </c>
      <c r="EJ132" s="2">
        <v>5</v>
      </c>
      <c r="EK132" s="2">
        <v>2</v>
      </c>
      <c r="EL132" s="2">
        <v>8</v>
      </c>
      <c r="EM132" s="2">
        <v>4</v>
      </c>
      <c r="EN132" s="2">
        <v>8</v>
      </c>
      <c r="EO132" s="2">
        <v>1</v>
      </c>
      <c r="EP132" s="2">
        <v>3</v>
      </c>
      <c r="EQ132" s="2">
        <v>6</v>
      </c>
      <c r="ER132" s="2">
        <v>4</v>
      </c>
      <c r="ES132" s="2">
        <v>3</v>
      </c>
      <c r="ET132" s="2">
        <v>2</v>
      </c>
      <c r="EU132" s="2">
        <v>3</v>
      </c>
    </row>
    <row r="133" spans="1:151" x14ac:dyDescent="0.2">
      <c r="A133" s="27">
        <v>41334</v>
      </c>
      <c r="B133" s="27"/>
      <c r="C133" s="2">
        <v>75493</v>
      </c>
      <c r="D133" s="2">
        <v>32959</v>
      </c>
      <c r="E133" s="2">
        <v>7452</v>
      </c>
      <c r="F133" s="2">
        <v>4262</v>
      </c>
      <c r="G133" s="2">
        <v>4100</v>
      </c>
      <c r="H133" s="2">
        <v>4208</v>
      </c>
      <c r="I133" s="2">
        <v>5126</v>
      </c>
      <c r="J133" s="2">
        <v>2150</v>
      </c>
      <c r="K133" s="2">
        <v>2728</v>
      </c>
      <c r="L133" s="2">
        <v>1560</v>
      </c>
      <c r="M133" s="2">
        <v>1512</v>
      </c>
      <c r="N133" s="2">
        <v>1390</v>
      </c>
      <c r="O133" s="2">
        <v>716</v>
      </c>
      <c r="P133" s="2">
        <v>896</v>
      </c>
      <c r="Q133" s="2">
        <v>566</v>
      </c>
      <c r="R133" s="2">
        <v>737</v>
      </c>
      <c r="S133" s="2">
        <v>650</v>
      </c>
      <c r="T133" s="2">
        <v>363</v>
      </c>
      <c r="U133" s="2">
        <v>573</v>
      </c>
      <c r="V133" s="2">
        <v>351</v>
      </c>
      <c r="W133" s="2">
        <v>682</v>
      </c>
      <c r="X133" s="2">
        <v>777</v>
      </c>
      <c r="Y133" s="2">
        <v>320</v>
      </c>
      <c r="Z133" s="2">
        <v>708</v>
      </c>
      <c r="AA133" s="2">
        <v>507</v>
      </c>
      <c r="AB133" s="2">
        <v>284</v>
      </c>
      <c r="AC133" s="2">
        <v>478</v>
      </c>
      <c r="AD133" s="2">
        <v>235</v>
      </c>
      <c r="AE133" s="2">
        <v>315</v>
      </c>
      <c r="AF133" s="2">
        <v>239</v>
      </c>
      <c r="AG133" s="2">
        <v>300</v>
      </c>
      <c r="AH133" s="2">
        <v>432</v>
      </c>
      <c r="AI133" s="2">
        <v>168</v>
      </c>
      <c r="AJ133" s="2">
        <v>143</v>
      </c>
      <c r="AK133" s="2">
        <v>151</v>
      </c>
      <c r="AL133" s="2">
        <v>48</v>
      </c>
      <c r="AM133" s="2">
        <v>138</v>
      </c>
      <c r="AN133" s="2">
        <v>100</v>
      </c>
      <c r="AO133" s="2">
        <v>45</v>
      </c>
      <c r="AP133" s="2">
        <v>144</v>
      </c>
      <c r="AQ133" s="2">
        <v>28</v>
      </c>
      <c r="AR133" s="2">
        <v>47</v>
      </c>
      <c r="AS133" s="2">
        <v>70</v>
      </c>
      <c r="AT133" s="2">
        <v>72</v>
      </c>
      <c r="AU133" s="2">
        <v>62</v>
      </c>
      <c r="AV133" s="2">
        <v>61</v>
      </c>
      <c r="AW133" s="2">
        <v>121</v>
      </c>
      <c r="AX133" s="2">
        <v>67</v>
      </c>
      <c r="AY133" s="2">
        <v>89</v>
      </c>
      <c r="AZ133" s="2">
        <v>28</v>
      </c>
      <c r="BA133" s="2">
        <v>32</v>
      </c>
      <c r="BB133" s="2">
        <v>75</v>
      </c>
      <c r="BC133" s="2">
        <v>122</v>
      </c>
      <c r="BD133" s="2">
        <v>30</v>
      </c>
      <c r="BE133" s="2">
        <v>52</v>
      </c>
      <c r="BF133" s="2">
        <v>122</v>
      </c>
      <c r="BG133" s="2">
        <v>50</v>
      </c>
      <c r="BH133" s="2">
        <v>29</v>
      </c>
      <c r="BI133" s="2">
        <v>123</v>
      </c>
      <c r="BJ133" s="2">
        <v>36</v>
      </c>
      <c r="BK133" s="2">
        <v>45</v>
      </c>
      <c r="BL133" s="2">
        <v>6</v>
      </c>
      <c r="BM133" s="2">
        <v>22</v>
      </c>
      <c r="BN133" s="2">
        <v>62</v>
      </c>
      <c r="BO133" s="2">
        <v>25</v>
      </c>
      <c r="BP133" s="2">
        <v>12</v>
      </c>
      <c r="BQ133" s="2">
        <v>24</v>
      </c>
      <c r="BR133" s="2">
        <v>65</v>
      </c>
      <c r="BS133" s="2">
        <v>7</v>
      </c>
      <c r="BT133" s="2">
        <v>11</v>
      </c>
      <c r="BU133" s="2">
        <v>22</v>
      </c>
      <c r="BV133" s="2">
        <v>6</v>
      </c>
      <c r="BW133" s="2">
        <v>20</v>
      </c>
      <c r="BX133" s="2">
        <v>9</v>
      </c>
      <c r="BY133" s="2">
        <v>96</v>
      </c>
      <c r="BZ133" s="2">
        <v>34</v>
      </c>
      <c r="CA133" s="2">
        <v>14</v>
      </c>
      <c r="CB133" s="2">
        <v>20</v>
      </c>
      <c r="CC133" s="2">
        <v>12</v>
      </c>
      <c r="CD133" s="2">
        <v>18</v>
      </c>
      <c r="CE133" s="2">
        <v>4</v>
      </c>
      <c r="CF133" s="2">
        <v>8</v>
      </c>
      <c r="CG133" s="2">
        <v>12</v>
      </c>
      <c r="CH133" s="2">
        <v>28</v>
      </c>
      <c r="CI133" s="2">
        <v>12</v>
      </c>
      <c r="CJ133" s="2">
        <v>18</v>
      </c>
      <c r="CK133" s="2">
        <v>10</v>
      </c>
      <c r="CL133" s="2">
        <v>13</v>
      </c>
      <c r="CM133" s="2">
        <v>14</v>
      </c>
      <c r="CN133" s="2">
        <v>20</v>
      </c>
      <c r="CO133" s="2">
        <v>10</v>
      </c>
      <c r="CP133" s="2">
        <v>16</v>
      </c>
      <c r="CQ133" s="2">
        <v>18</v>
      </c>
      <c r="CR133" s="2">
        <v>7</v>
      </c>
      <c r="CS133" s="2">
        <v>39</v>
      </c>
      <c r="CT133" s="2">
        <v>11</v>
      </c>
      <c r="CU133" s="2">
        <v>8</v>
      </c>
      <c r="CV133" s="2">
        <v>9</v>
      </c>
      <c r="CW133" s="2">
        <v>4</v>
      </c>
      <c r="CX133" s="2">
        <v>13</v>
      </c>
      <c r="CY133" s="2">
        <v>5</v>
      </c>
      <c r="CZ133" s="2">
        <v>8</v>
      </c>
      <c r="DA133" s="2">
        <v>15</v>
      </c>
      <c r="DB133" s="2">
        <v>8</v>
      </c>
      <c r="DC133" s="2">
        <v>15</v>
      </c>
      <c r="DD133" s="2">
        <v>4</v>
      </c>
      <c r="DE133" s="2">
        <v>10</v>
      </c>
      <c r="DF133" s="2">
        <v>4</v>
      </c>
      <c r="DG133" s="2">
        <v>9</v>
      </c>
      <c r="DH133" s="2">
        <v>6</v>
      </c>
      <c r="DI133" s="2">
        <v>7</v>
      </c>
      <c r="DJ133" s="2">
        <v>2</v>
      </c>
      <c r="DK133" s="2">
        <v>2</v>
      </c>
      <c r="DL133" s="2">
        <v>4</v>
      </c>
      <c r="DM133" s="2">
        <v>13</v>
      </c>
      <c r="DN133" s="2">
        <v>1</v>
      </c>
      <c r="DO133" s="2">
        <v>4</v>
      </c>
      <c r="DP133" s="2">
        <v>2</v>
      </c>
      <c r="DQ133" s="2">
        <v>10</v>
      </c>
      <c r="DR133" s="2">
        <v>11</v>
      </c>
      <c r="DS133" s="2">
        <v>6</v>
      </c>
      <c r="DT133" s="2">
        <v>6</v>
      </c>
      <c r="DU133" s="2">
        <v>2</v>
      </c>
      <c r="DV133" s="2">
        <v>6</v>
      </c>
      <c r="DW133" s="2">
        <v>11</v>
      </c>
      <c r="DX133" s="2">
        <v>3</v>
      </c>
      <c r="DY133" s="2" t="s">
        <v>0</v>
      </c>
      <c r="DZ133" s="2">
        <v>3</v>
      </c>
      <c r="EA133" s="2">
        <v>4</v>
      </c>
      <c r="EB133" s="2">
        <v>12</v>
      </c>
      <c r="EC133" s="2">
        <v>4</v>
      </c>
      <c r="ED133" s="2">
        <v>1</v>
      </c>
      <c r="EE133" s="2">
        <v>8</v>
      </c>
      <c r="EF133" s="2">
        <v>1</v>
      </c>
      <c r="EG133" s="2">
        <v>3</v>
      </c>
      <c r="EH133" s="2">
        <v>5</v>
      </c>
      <c r="EI133" s="2">
        <v>1</v>
      </c>
      <c r="EJ133" s="2">
        <v>5</v>
      </c>
      <c r="EK133" s="2">
        <v>3</v>
      </c>
      <c r="EL133" s="2">
        <v>7</v>
      </c>
      <c r="EM133" s="2">
        <v>1</v>
      </c>
      <c r="EN133" s="2">
        <v>1</v>
      </c>
      <c r="EO133" s="2">
        <v>2</v>
      </c>
      <c r="EP133" s="2">
        <v>2</v>
      </c>
      <c r="EQ133" s="2">
        <v>3</v>
      </c>
      <c r="ER133" s="2">
        <v>2</v>
      </c>
      <c r="ES133" s="2">
        <v>2</v>
      </c>
      <c r="ET133" s="2">
        <v>4</v>
      </c>
      <c r="EU133" s="2">
        <v>2</v>
      </c>
    </row>
    <row r="134" spans="1:151" x14ac:dyDescent="0.2">
      <c r="A134" s="27">
        <v>41306</v>
      </c>
      <c r="B134" s="27"/>
      <c r="C134" s="2">
        <v>71738</v>
      </c>
      <c r="D134" s="2">
        <v>31054</v>
      </c>
      <c r="E134" s="2">
        <v>7191</v>
      </c>
      <c r="F134" s="2">
        <v>4149</v>
      </c>
      <c r="G134" s="2">
        <v>3917</v>
      </c>
      <c r="H134" s="2">
        <v>4206</v>
      </c>
      <c r="I134" s="2">
        <v>4870</v>
      </c>
      <c r="J134" s="2">
        <v>2104</v>
      </c>
      <c r="K134" s="2">
        <v>2740</v>
      </c>
      <c r="L134" s="2">
        <v>1498</v>
      </c>
      <c r="M134" s="2">
        <v>1482</v>
      </c>
      <c r="N134" s="2">
        <v>1320</v>
      </c>
      <c r="O134" s="2">
        <v>678</v>
      </c>
      <c r="P134" s="2">
        <v>824</v>
      </c>
      <c r="Q134" s="2">
        <v>580</v>
      </c>
      <c r="R134" s="2">
        <v>693</v>
      </c>
      <c r="S134" s="2">
        <v>624</v>
      </c>
      <c r="T134" s="2">
        <v>345</v>
      </c>
      <c r="U134" s="2">
        <v>571</v>
      </c>
      <c r="V134" s="2">
        <v>281</v>
      </c>
      <c r="W134" s="2">
        <v>584</v>
      </c>
      <c r="X134" s="2">
        <v>774</v>
      </c>
      <c r="Y134" s="2">
        <v>288</v>
      </c>
      <c r="Z134" s="2">
        <v>668</v>
      </c>
      <c r="AA134" s="2">
        <v>478</v>
      </c>
      <c r="AB134" s="2">
        <v>279</v>
      </c>
      <c r="AC134" s="2">
        <v>437</v>
      </c>
      <c r="AD134" s="2">
        <v>243</v>
      </c>
      <c r="AE134" s="2">
        <v>301</v>
      </c>
      <c r="AF134" s="2">
        <v>203</v>
      </c>
      <c r="AG134" s="2">
        <v>270</v>
      </c>
      <c r="AH134" s="2">
        <v>434</v>
      </c>
      <c r="AI134" s="2">
        <v>161</v>
      </c>
      <c r="AJ134" s="2">
        <v>143</v>
      </c>
      <c r="AK134" s="2">
        <v>129</v>
      </c>
      <c r="AL134" s="2">
        <v>36</v>
      </c>
      <c r="AM134" s="2">
        <v>107</v>
      </c>
      <c r="AN134" s="2">
        <v>90</v>
      </c>
      <c r="AO134" s="2">
        <v>60</v>
      </c>
      <c r="AP134" s="2">
        <v>144</v>
      </c>
      <c r="AQ134" s="2">
        <v>36</v>
      </c>
      <c r="AR134" s="2">
        <v>40</v>
      </c>
      <c r="AS134" s="2">
        <v>57</v>
      </c>
      <c r="AT134" s="2">
        <v>58</v>
      </c>
      <c r="AU134" s="2">
        <v>68</v>
      </c>
      <c r="AV134" s="2">
        <v>68</v>
      </c>
      <c r="AW134" s="2">
        <v>138</v>
      </c>
      <c r="AX134" s="2">
        <v>56</v>
      </c>
      <c r="AY134" s="2">
        <v>92</v>
      </c>
      <c r="AZ134" s="2">
        <v>26</v>
      </c>
      <c r="BA134" s="2">
        <v>41</v>
      </c>
      <c r="BB134" s="2">
        <v>71</v>
      </c>
      <c r="BC134" s="2">
        <v>141</v>
      </c>
      <c r="BD134" s="2">
        <v>12</v>
      </c>
      <c r="BE134" s="2">
        <v>56</v>
      </c>
      <c r="BF134" s="2">
        <v>112</v>
      </c>
      <c r="BG134" s="2">
        <v>66</v>
      </c>
      <c r="BH134" s="2">
        <v>32</v>
      </c>
      <c r="BI134" s="2">
        <v>100</v>
      </c>
      <c r="BJ134" s="2">
        <v>38</v>
      </c>
      <c r="BK134" s="2">
        <v>56</v>
      </c>
      <c r="BL134" s="2">
        <v>11</v>
      </c>
      <c r="BM134" s="2">
        <v>21</v>
      </c>
      <c r="BN134" s="2">
        <v>28</v>
      </c>
      <c r="BO134" s="2">
        <v>20</v>
      </c>
      <c r="BP134" s="2">
        <v>9</v>
      </c>
      <c r="BQ134" s="2">
        <v>13</v>
      </c>
      <c r="BR134" s="2">
        <v>17</v>
      </c>
      <c r="BS134" s="2">
        <v>7</v>
      </c>
      <c r="BT134" s="2">
        <v>10</v>
      </c>
      <c r="BU134" s="2">
        <v>24</v>
      </c>
      <c r="BV134" s="2">
        <v>8</v>
      </c>
      <c r="BW134" s="2">
        <v>26</v>
      </c>
      <c r="BX134" s="2">
        <v>9</v>
      </c>
      <c r="BY134" s="2">
        <v>14</v>
      </c>
      <c r="BZ134" s="2">
        <v>21</v>
      </c>
      <c r="CA134" s="2">
        <v>23</v>
      </c>
      <c r="CB134" s="2">
        <v>24</v>
      </c>
      <c r="CC134" s="2">
        <v>14</v>
      </c>
      <c r="CD134" s="2">
        <v>24</v>
      </c>
      <c r="CE134" s="2">
        <v>5</v>
      </c>
      <c r="CF134" s="2">
        <v>10</v>
      </c>
      <c r="CG134" s="2">
        <v>11</v>
      </c>
      <c r="CH134" s="2">
        <v>31</v>
      </c>
      <c r="CI134" s="2">
        <v>14</v>
      </c>
      <c r="CJ134" s="2">
        <v>16</v>
      </c>
      <c r="CK134" s="2">
        <v>8</v>
      </c>
      <c r="CL134" s="2">
        <v>13</v>
      </c>
      <c r="CM134" s="2">
        <v>10</v>
      </c>
      <c r="CN134" s="2">
        <v>21</v>
      </c>
      <c r="CO134" s="2">
        <v>12</v>
      </c>
      <c r="CP134" s="2">
        <v>11</v>
      </c>
      <c r="CQ134" s="2">
        <v>14</v>
      </c>
      <c r="CR134" s="2">
        <v>7</v>
      </c>
      <c r="CS134" s="2">
        <v>40</v>
      </c>
      <c r="CT134" s="2">
        <v>3</v>
      </c>
      <c r="CU134" s="2">
        <v>5</v>
      </c>
      <c r="CV134" s="2">
        <v>8</v>
      </c>
      <c r="CW134" s="2">
        <v>4</v>
      </c>
      <c r="CX134" s="2">
        <v>12</v>
      </c>
      <c r="CY134" s="2">
        <v>7</v>
      </c>
      <c r="CZ134" s="2">
        <v>5</v>
      </c>
      <c r="DA134" s="2">
        <v>18</v>
      </c>
      <c r="DB134" s="2">
        <v>6</v>
      </c>
      <c r="DC134" s="2">
        <v>8</v>
      </c>
      <c r="DD134" s="2">
        <v>3</v>
      </c>
      <c r="DE134" s="2">
        <v>8</v>
      </c>
      <c r="DF134" s="2">
        <v>2</v>
      </c>
      <c r="DG134" s="2">
        <v>7</v>
      </c>
      <c r="DH134" s="2">
        <v>4</v>
      </c>
      <c r="DI134" s="2">
        <v>6</v>
      </c>
      <c r="DJ134" s="2">
        <v>3</v>
      </c>
      <c r="DK134" s="2">
        <v>1</v>
      </c>
      <c r="DL134" s="2">
        <v>4</v>
      </c>
      <c r="DM134" s="2">
        <v>12</v>
      </c>
      <c r="DN134" s="2">
        <v>3</v>
      </c>
      <c r="DO134" s="2">
        <v>3</v>
      </c>
      <c r="DP134" s="2">
        <v>3</v>
      </c>
      <c r="DQ134" s="2">
        <v>8</v>
      </c>
      <c r="DR134" s="2">
        <v>10</v>
      </c>
      <c r="DS134" s="2">
        <v>5</v>
      </c>
      <c r="DT134" s="2">
        <v>5</v>
      </c>
      <c r="DU134" s="2">
        <v>1</v>
      </c>
      <c r="DV134" s="2">
        <v>4</v>
      </c>
      <c r="DW134" s="2">
        <v>12</v>
      </c>
      <c r="DX134" s="2">
        <v>4</v>
      </c>
      <c r="DY134" s="2">
        <v>1</v>
      </c>
      <c r="DZ134" s="2">
        <v>7</v>
      </c>
      <c r="EA134" s="2">
        <v>4</v>
      </c>
      <c r="EB134" s="2">
        <v>4</v>
      </c>
      <c r="EC134" s="2">
        <v>4</v>
      </c>
      <c r="ED134" s="2">
        <v>4</v>
      </c>
      <c r="EE134" s="2">
        <v>7</v>
      </c>
      <c r="EF134" s="2">
        <v>2</v>
      </c>
      <c r="EG134" s="2">
        <v>2</v>
      </c>
      <c r="EH134" s="2">
        <v>4</v>
      </c>
      <c r="EI134" s="2" t="s">
        <v>0</v>
      </c>
      <c r="EJ134" s="2">
        <v>3</v>
      </c>
      <c r="EK134" s="2">
        <v>1</v>
      </c>
      <c r="EL134" s="2">
        <v>9</v>
      </c>
      <c r="EM134" s="2">
        <v>2</v>
      </c>
      <c r="EN134" s="2" t="s">
        <v>0</v>
      </c>
      <c r="EO134" s="2">
        <v>3</v>
      </c>
      <c r="EP134" s="2">
        <v>3</v>
      </c>
      <c r="EQ134" s="2">
        <v>7</v>
      </c>
      <c r="ER134" s="2" t="s">
        <v>0</v>
      </c>
      <c r="ES134" s="2">
        <v>3</v>
      </c>
      <c r="ET134" s="2">
        <v>3</v>
      </c>
      <c r="EU134" s="2">
        <v>3</v>
      </c>
    </row>
    <row r="135" spans="1:151" x14ac:dyDescent="0.2">
      <c r="A135" s="27">
        <v>41275</v>
      </c>
      <c r="B135" s="27"/>
      <c r="C135" s="2">
        <v>77328</v>
      </c>
      <c r="D135" s="2">
        <v>33069</v>
      </c>
      <c r="E135" s="2">
        <v>7830</v>
      </c>
      <c r="F135" s="2">
        <v>4472</v>
      </c>
      <c r="G135" s="2">
        <v>4066</v>
      </c>
      <c r="H135" s="2">
        <v>4418</v>
      </c>
      <c r="I135" s="2">
        <v>5327</v>
      </c>
      <c r="J135" s="2">
        <v>2285</v>
      </c>
      <c r="K135" s="2">
        <v>3080</v>
      </c>
      <c r="L135" s="2">
        <v>1739</v>
      </c>
      <c r="M135" s="2">
        <v>1574</v>
      </c>
      <c r="N135" s="2">
        <v>1515</v>
      </c>
      <c r="O135" s="2">
        <v>742</v>
      </c>
      <c r="P135" s="2">
        <v>849</v>
      </c>
      <c r="Q135" s="2">
        <v>639</v>
      </c>
      <c r="R135" s="2">
        <v>755</v>
      </c>
      <c r="S135" s="2">
        <v>769</v>
      </c>
      <c r="T135" s="2">
        <v>312</v>
      </c>
      <c r="U135" s="2">
        <v>623</v>
      </c>
      <c r="V135" s="2">
        <v>294</v>
      </c>
      <c r="W135" s="2">
        <v>656</v>
      </c>
      <c r="X135" s="2">
        <v>826</v>
      </c>
      <c r="Y135" s="2">
        <v>276</v>
      </c>
      <c r="Z135" s="2">
        <v>704</v>
      </c>
      <c r="AA135" s="2">
        <v>540</v>
      </c>
      <c r="AB135" s="2">
        <v>313</v>
      </c>
      <c r="AC135" s="2">
        <v>534</v>
      </c>
      <c r="AD135" s="2">
        <v>365</v>
      </c>
      <c r="AE135" s="2">
        <v>317</v>
      </c>
      <c r="AF135" s="2">
        <v>227</v>
      </c>
      <c r="AG135" s="2">
        <v>303</v>
      </c>
      <c r="AH135" s="2">
        <v>664</v>
      </c>
      <c r="AI135" s="2">
        <v>180</v>
      </c>
      <c r="AJ135" s="2">
        <v>160</v>
      </c>
      <c r="AK135" s="2">
        <v>145</v>
      </c>
      <c r="AL135" s="2">
        <v>47</v>
      </c>
      <c r="AM135" s="2">
        <v>117</v>
      </c>
      <c r="AN135" s="2">
        <v>104</v>
      </c>
      <c r="AO135" s="2">
        <v>46</v>
      </c>
      <c r="AP135" s="2">
        <v>185</v>
      </c>
      <c r="AQ135" s="2">
        <v>30</v>
      </c>
      <c r="AR135" s="2">
        <v>46</v>
      </c>
      <c r="AS135" s="2">
        <v>73</v>
      </c>
      <c r="AT135" s="2">
        <v>83</v>
      </c>
      <c r="AU135" s="2">
        <v>64</v>
      </c>
      <c r="AV135" s="2">
        <v>77</v>
      </c>
      <c r="AW135" s="2">
        <v>151</v>
      </c>
      <c r="AX135" s="2">
        <v>57</v>
      </c>
      <c r="AY135" s="2">
        <v>73</v>
      </c>
      <c r="AZ135" s="2">
        <v>34</v>
      </c>
      <c r="BA135" s="2">
        <v>34</v>
      </c>
      <c r="BB135" s="2">
        <v>92</v>
      </c>
      <c r="BC135" s="2">
        <v>91</v>
      </c>
      <c r="BD135" s="2">
        <v>35</v>
      </c>
      <c r="BE135" s="2">
        <v>48</v>
      </c>
      <c r="BF135" s="2">
        <v>119</v>
      </c>
      <c r="BG135" s="2">
        <v>60</v>
      </c>
      <c r="BH135" s="2">
        <v>47</v>
      </c>
      <c r="BI135" s="2">
        <v>142</v>
      </c>
      <c r="BJ135" s="2">
        <v>31</v>
      </c>
      <c r="BK135" s="2">
        <v>44</v>
      </c>
      <c r="BL135" s="2">
        <v>12</v>
      </c>
      <c r="BM135" s="2">
        <v>15</v>
      </c>
      <c r="BN135" s="2">
        <v>28</v>
      </c>
      <c r="BO135" s="2">
        <v>20</v>
      </c>
      <c r="BP135" s="2">
        <v>10</v>
      </c>
      <c r="BQ135" s="2">
        <v>16</v>
      </c>
      <c r="BR135" s="2">
        <v>21</v>
      </c>
      <c r="BS135" s="2">
        <v>8</v>
      </c>
      <c r="BT135" s="2">
        <v>15</v>
      </c>
      <c r="BU135" s="2">
        <v>22</v>
      </c>
      <c r="BV135" s="2">
        <v>11</v>
      </c>
      <c r="BW135" s="2">
        <v>15</v>
      </c>
      <c r="BX135" s="2">
        <v>7</v>
      </c>
      <c r="BY135" s="2">
        <v>11</v>
      </c>
      <c r="BZ135" s="2">
        <v>17</v>
      </c>
      <c r="CA135" s="2">
        <v>20</v>
      </c>
      <c r="CB135" s="2">
        <v>18</v>
      </c>
      <c r="CC135" s="2">
        <v>14</v>
      </c>
      <c r="CD135" s="2">
        <v>21</v>
      </c>
      <c r="CE135" s="2">
        <v>6</v>
      </c>
      <c r="CF135" s="2">
        <v>14</v>
      </c>
      <c r="CG135" s="2">
        <v>14</v>
      </c>
      <c r="CH135" s="2">
        <v>35</v>
      </c>
      <c r="CI135" s="2">
        <v>15</v>
      </c>
      <c r="CJ135" s="2">
        <v>16</v>
      </c>
      <c r="CK135" s="2">
        <v>7</v>
      </c>
      <c r="CL135" s="2">
        <v>18</v>
      </c>
      <c r="CM135" s="2">
        <v>6</v>
      </c>
      <c r="CN135" s="2">
        <v>22</v>
      </c>
      <c r="CO135" s="2">
        <v>10</v>
      </c>
      <c r="CP135" s="2">
        <v>14</v>
      </c>
      <c r="CQ135" s="2">
        <v>14</v>
      </c>
      <c r="CR135" s="2">
        <v>5</v>
      </c>
      <c r="CS135" s="2">
        <v>47</v>
      </c>
      <c r="CT135" s="2">
        <v>2</v>
      </c>
      <c r="CU135" s="2">
        <v>8</v>
      </c>
      <c r="CV135" s="2">
        <v>8</v>
      </c>
      <c r="CW135" s="2">
        <v>3</v>
      </c>
      <c r="CX135" s="2">
        <v>18</v>
      </c>
      <c r="CY135" s="2">
        <v>8</v>
      </c>
      <c r="CZ135" s="2">
        <v>6</v>
      </c>
      <c r="DA135" s="2">
        <v>20</v>
      </c>
      <c r="DB135" s="2">
        <v>5</v>
      </c>
      <c r="DC135" s="2">
        <v>16</v>
      </c>
      <c r="DD135" s="2">
        <v>6</v>
      </c>
      <c r="DE135" s="2">
        <v>7</v>
      </c>
      <c r="DF135" s="2">
        <v>2</v>
      </c>
      <c r="DG135" s="2">
        <v>8</v>
      </c>
      <c r="DH135" s="2">
        <v>5</v>
      </c>
      <c r="DI135" s="2">
        <v>8</v>
      </c>
      <c r="DJ135" s="2">
        <v>2</v>
      </c>
      <c r="DK135" s="2">
        <v>1</v>
      </c>
      <c r="DL135" s="2">
        <v>3</v>
      </c>
      <c r="DM135" s="2">
        <v>8</v>
      </c>
      <c r="DN135" s="2">
        <v>1</v>
      </c>
      <c r="DO135" s="2">
        <v>1</v>
      </c>
      <c r="DP135" s="2">
        <v>1</v>
      </c>
      <c r="DQ135" s="2">
        <v>12</v>
      </c>
      <c r="DR135" s="2">
        <v>11</v>
      </c>
      <c r="DS135" s="2">
        <v>6</v>
      </c>
      <c r="DT135" s="2">
        <v>7</v>
      </c>
      <c r="DU135" s="2">
        <v>2</v>
      </c>
      <c r="DV135" s="2">
        <v>3</v>
      </c>
      <c r="DW135" s="2">
        <v>12</v>
      </c>
      <c r="DX135" s="2">
        <v>3</v>
      </c>
      <c r="DY135" s="2" t="s">
        <v>0</v>
      </c>
      <c r="DZ135" s="2">
        <v>6</v>
      </c>
      <c r="EA135" s="2">
        <v>3</v>
      </c>
      <c r="EB135" s="2">
        <v>3</v>
      </c>
      <c r="EC135" s="2">
        <v>12</v>
      </c>
      <c r="ED135" s="2">
        <v>1</v>
      </c>
      <c r="EE135" s="2">
        <v>7</v>
      </c>
      <c r="EF135" s="2">
        <v>1</v>
      </c>
      <c r="EG135" s="2">
        <v>2</v>
      </c>
      <c r="EH135" s="2">
        <v>5</v>
      </c>
      <c r="EI135" s="2" t="s">
        <v>0</v>
      </c>
      <c r="EJ135" s="2">
        <v>4</v>
      </c>
      <c r="EK135" s="2">
        <v>3</v>
      </c>
      <c r="EL135" s="2">
        <v>9</v>
      </c>
      <c r="EM135" s="2">
        <v>3</v>
      </c>
      <c r="EN135" s="2" t="s">
        <v>0</v>
      </c>
      <c r="EO135" s="2">
        <v>1</v>
      </c>
      <c r="EP135" s="2">
        <v>2</v>
      </c>
      <c r="EQ135" s="2">
        <v>4</v>
      </c>
      <c r="ER135" s="2">
        <v>4</v>
      </c>
      <c r="ES135" s="2">
        <v>3</v>
      </c>
      <c r="ET135" s="2">
        <v>5</v>
      </c>
      <c r="EU135" s="2">
        <v>3</v>
      </c>
    </row>
    <row r="137" spans="1:151" x14ac:dyDescent="0.2">
      <c r="A137" s="27">
        <v>41244</v>
      </c>
      <c r="B137" s="27"/>
      <c r="C137" s="2">
        <v>72334</v>
      </c>
      <c r="D137" s="2">
        <v>31346</v>
      </c>
      <c r="E137" s="2">
        <v>7045</v>
      </c>
      <c r="F137" s="2">
        <v>4192</v>
      </c>
      <c r="G137" s="2">
        <v>3854</v>
      </c>
      <c r="H137" s="2">
        <v>4294</v>
      </c>
      <c r="I137" s="2">
        <v>4910</v>
      </c>
      <c r="J137" s="2">
        <v>2109</v>
      </c>
      <c r="K137" s="2">
        <v>2711</v>
      </c>
      <c r="L137" s="2">
        <v>1524</v>
      </c>
      <c r="M137" s="2">
        <v>1430</v>
      </c>
      <c r="N137" s="2">
        <v>1374</v>
      </c>
      <c r="O137" s="2">
        <v>710</v>
      </c>
      <c r="P137" s="2">
        <v>788</v>
      </c>
      <c r="Q137" s="2">
        <v>660</v>
      </c>
      <c r="R137" s="2">
        <v>700</v>
      </c>
      <c r="S137" s="2">
        <v>713</v>
      </c>
      <c r="T137" s="2">
        <v>359</v>
      </c>
      <c r="U137" s="2">
        <v>527</v>
      </c>
      <c r="V137" s="2">
        <v>304</v>
      </c>
      <c r="W137" s="2">
        <v>549</v>
      </c>
      <c r="X137" s="2">
        <v>820</v>
      </c>
      <c r="Y137" s="2">
        <v>257</v>
      </c>
      <c r="Z137" s="2">
        <v>697</v>
      </c>
      <c r="AA137" s="2">
        <v>503</v>
      </c>
      <c r="AB137" s="2">
        <v>281</v>
      </c>
      <c r="AC137" s="2">
        <v>447</v>
      </c>
      <c r="AD137" s="2">
        <v>292</v>
      </c>
      <c r="AE137" s="2">
        <v>289</v>
      </c>
      <c r="AF137" s="2">
        <v>208</v>
      </c>
      <c r="AG137" s="2">
        <v>273</v>
      </c>
      <c r="AH137" s="2">
        <v>517</v>
      </c>
      <c r="AI137" s="2">
        <v>157</v>
      </c>
      <c r="AJ137" s="2">
        <v>147</v>
      </c>
      <c r="AK137" s="2">
        <v>155</v>
      </c>
      <c r="AL137" s="2">
        <v>55</v>
      </c>
      <c r="AM137" s="2">
        <v>113</v>
      </c>
      <c r="AN137" s="2">
        <v>98</v>
      </c>
      <c r="AO137" s="2">
        <v>49</v>
      </c>
      <c r="AP137" s="2">
        <v>150</v>
      </c>
      <c r="AQ137" s="2">
        <v>20</v>
      </c>
      <c r="AR137" s="2">
        <v>44</v>
      </c>
      <c r="AS137" s="2">
        <v>54</v>
      </c>
      <c r="AT137" s="2">
        <v>74</v>
      </c>
      <c r="AU137" s="2">
        <v>59</v>
      </c>
      <c r="AV137" s="2">
        <v>66</v>
      </c>
      <c r="AW137" s="2">
        <v>125</v>
      </c>
      <c r="AX137" s="2">
        <v>62</v>
      </c>
      <c r="AY137" s="2">
        <v>75</v>
      </c>
      <c r="AZ137" s="2">
        <v>18</v>
      </c>
      <c r="BA137" s="2">
        <v>32</v>
      </c>
      <c r="BB137" s="2">
        <v>55</v>
      </c>
      <c r="BC137" s="2">
        <v>80</v>
      </c>
      <c r="BD137" s="2">
        <v>24</v>
      </c>
      <c r="BE137" s="2">
        <v>52</v>
      </c>
      <c r="BF137" s="2">
        <v>106</v>
      </c>
      <c r="BG137" s="2">
        <v>47</v>
      </c>
      <c r="BH137" s="2">
        <v>46</v>
      </c>
      <c r="BI137" s="2">
        <v>122</v>
      </c>
      <c r="BJ137" s="2">
        <v>36</v>
      </c>
      <c r="BK137" s="2">
        <v>50</v>
      </c>
      <c r="BL137" s="2">
        <v>14</v>
      </c>
      <c r="BM137" s="2">
        <v>14</v>
      </c>
      <c r="BN137" s="2">
        <v>29</v>
      </c>
      <c r="BO137" s="2">
        <v>25</v>
      </c>
      <c r="BP137" s="2">
        <v>15</v>
      </c>
      <c r="BQ137" s="2">
        <v>17</v>
      </c>
      <c r="BR137" s="2">
        <v>23</v>
      </c>
      <c r="BS137" s="2">
        <v>9</v>
      </c>
      <c r="BT137" s="2">
        <v>16</v>
      </c>
      <c r="BU137" s="2">
        <v>24</v>
      </c>
      <c r="BV137" s="2">
        <v>6</v>
      </c>
      <c r="BW137" s="2">
        <v>19</v>
      </c>
      <c r="BX137" s="2">
        <v>2</v>
      </c>
      <c r="BY137" s="2">
        <v>7</v>
      </c>
      <c r="BZ137" s="2">
        <v>7</v>
      </c>
      <c r="CA137" s="2">
        <v>47</v>
      </c>
      <c r="CB137" s="2">
        <v>26</v>
      </c>
      <c r="CC137" s="2">
        <v>6</v>
      </c>
      <c r="CD137" s="2">
        <v>17</v>
      </c>
      <c r="CE137" s="2">
        <v>3</v>
      </c>
      <c r="CF137" s="2">
        <v>9</v>
      </c>
      <c r="CG137" s="2">
        <v>22</v>
      </c>
      <c r="CH137" s="2">
        <v>31</v>
      </c>
      <c r="CI137" s="2">
        <v>10</v>
      </c>
      <c r="CJ137" s="2">
        <v>13</v>
      </c>
      <c r="CK137" s="2">
        <v>10</v>
      </c>
      <c r="CL137" s="2">
        <v>15</v>
      </c>
      <c r="CM137" s="2">
        <v>11</v>
      </c>
      <c r="CN137" s="2">
        <v>28</v>
      </c>
      <c r="CO137" s="2">
        <v>17</v>
      </c>
      <c r="CP137" s="2">
        <v>17</v>
      </c>
      <c r="CQ137" s="2">
        <v>11</v>
      </c>
      <c r="CR137" s="2">
        <v>5</v>
      </c>
      <c r="CS137" s="2">
        <v>29</v>
      </c>
      <c r="CT137" s="2">
        <v>1</v>
      </c>
      <c r="CU137" s="2">
        <v>6</v>
      </c>
      <c r="CV137" s="2">
        <v>10</v>
      </c>
      <c r="CW137" s="2">
        <v>3</v>
      </c>
      <c r="CX137" s="2">
        <v>9</v>
      </c>
      <c r="CY137" s="2">
        <v>5</v>
      </c>
      <c r="CZ137" s="2">
        <v>4</v>
      </c>
      <c r="DA137" s="2">
        <v>20</v>
      </c>
      <c r="DB137" s="2">
        <v>5</v>
      </c>
      <c r="DC137" s="2">
        <v>12</v>
      </c>
      <c r="DD137" s="2">
        <v>6</v>
      </c>
      <c r="DE137" s="2">
        <v>9</v>
      </c>
      <c r="DF137" s="2">
        <v>3</v>
      </c>
      <c r="DG137" s="2">
        <v>8</v>
      </c>
      <c r="DH137" s="2">
        <v>5</v>
      </c>
      <c r="DI137" s="2">
        <v>7</v>
      </c>
      <c r="DJ137" s="2">
        <v>3</v>
      </c>
      <c r="DK137" s="2">
        <v>1</v>
      </c>
      <c r="DL137" s="2">
        <v>6</v>
      </c>
      <c r="DM137" s="2">
        <v>9</v>
      </c>
      <c r="DN137" s="2">
        <v>1</v>
      </c>
      <c r="DO137" s="2">
        <v>2</v>
      </c>
      <c r="DP137" s="2">
        <v>2</v>
      </c>
      <c r="DQ137" s="2">
        <v>9</v>
      </c>
      <c r="DR137" s="2">
        <v>8</v>
      </c>
      <c r="DS137" s="2">
        <v>4</v>
      </c>
      <c r="DT137" s="2">
        <v>6</v>
      </c>
      <c r="DU137" s="2" t="s">
        <v>0</v>
      </c>
      <c r="DV137" s="2">
        <v>5</v>
      </c>
      <c r="DW137" s="2">
        <v>10</v>
      </c>
      <c r="DX137" s="2">
        <v>2</v>
      </c>
      <c r="DY137" s="2">
        <v>1</v>
      </c>
      <c r="DZ137" s="2">
        <v>7</v>
      </c>
      <c r="EA137" s="2">
        <v>5</v>
      </c>
      <c r="EB137" s="2">
        <v>3</v>
      </c>
      <c r="EC137" s="2">
        <v>4</v>
      </c>
      <c r="ED137" s="2" t="s">
        <v>0</v>
      </c>
      <c r="EE137" s="2">
        <v>6</v>
      </c>
      <c r="EF137" s="2">
        <v>4</v>
      </c>
      <c r="EG137" s="2">
        <v>2</v>
      </c>
      <c r="EH137" s="2">
        <v>7</v>
      </c>
      <c r="EI137" s="2">
        <v>1</v>
      </c>
      <c r="EJ137" s="2">
        <v>5</v>
      </c>
      <c r="EK137" s="2">
        <v>3</v>
      </c>
      <c r="EL137" s="2">
        <v>4</v>
      </c>
      <c r="EM137" s="2">
        <v>1</v>
      </c>
      <c r="EN137" s="2" t="s">
        <v>0</v>
      </c>
      <c r="EO137" s="2">
        <v>4</v>
      </c>
      <c r="EP137" s="2">
        <v>4</v>
      </c>
      <c r="EQ137" s="2">
        <v>5</v>
      </c>
      <c r="ER137" s="2">
        <v>4</v>
      </c>
      <c r="ES137" s="2">
        <v>2</v>
      </c>
      <c r="ET137" s="2">
        <v>4</v>
      </c>
      <c r="EU137" s="2">
        <v>4</v>
      </c>
    </row>
    <row r="138" spans="1:151" x14ac:dyDescent="0.2">
      <c r="A138" s="27">
        <v>41214</v>
      </c>
      <c r="B138" s="27"/>
      <c r="C138" s="2">
        <v>73434</v>
      </c>
      <c r="D138" s="2">
        <v>32080</v>
      </c>
      <c r="E138" s="2">
        <v>7080</v>
      </c>
      <c r="F138" s="2">
        <v>4236</v>
      </c>
      <c r="G138" s="2">
        <v>3867</v>
      </c>
      <c r="H138" s="2">
        <v>4306</v>
      </c>
      <c r="I138" s="2">
        <v>5237</v>
      </c>
      <c r="J138" s="2">
        <v>2113</v>
      </c>
      <c r="K138" s="2">
        <v>2701</v>
      </c>
      <c r="L138" s="2">
        <v>1488</v>
      </c>
      <c r="M138" s="2">
        <v>1425</v>
      </c>
      <c r="N138" s="2">
        <v>1335</v>
      </c>
      <c r="O138" s="2">
        <v>668</v>
      </c>
      <c r="P138" s="2">
        <v>824</v>
      </c>
      <c r="Q138" s="2">
        <v>604</v>
      </c>
      <c r="R138" s="2">
        <v>670</v>
      </c>
      <c r="S138" s="2">
        <v>687</v>
      </c>
      <c r="T138" s="2">
        <v>315</v>
      </c>
      <c r="U138" s="2">
        <v>576</v>
      </c>
      <c r="V138" s="2">
        <v>278</v>
      </c>
      <c r="W138" s="2">
        <v>599</v>
      </c>
      <c r="X138" s="2">
        <v>776</v>
      </c>
      <c r="Y138" s="2">
        <v>272</v>
      </c>
      <c r="Z138" s="2">
        <v>685</v>
      </c>
      <c r="AA138" s="2">
        <v>640</v>
      </c>
      <c r="AB138" s="2">
        <v>230</v>
      </c>
      <c r="AC138" s="2">
        <v>387</v>
      </c>
      <c r="AD138" s="2">
        <v>309</v>
      </c>
      <c r="AE138" s="2">
        <v>288</v>
      </c>
      <c r="AF138" s="2">
        <v>219</v>
      </c>
      <c r="AG138" s="2">
        <v>256</v>
      </c>
      <c r="AH138" s="2">
        <v>476</v>
      </c>
      <c r="AI138" s="2">
        <v>162</v>
      </c>
      <c r="AJ138" s="2">
        <v>138</v>
      </c>
      <c r="AK138" s="2">
        <v>162</v>
      </c>
      <c r="AL138" s="2">
        <v>73</v>
      </c>
      <c r="AM138" s="2">
        <v>130</v>
      </c>
      <c r="AN138" s="2">
        <v>81</v>
      </c>
      <c r="AO138" s="2">
        <v>29</v>
      </c>
      <c r="AP138" s="2">
        <v>116</v>
      </c>
      <c r="AQ138" s="2">
        <v>33</v>
      </c>
      <c r="AR138" s="2">
        <v>31</v>
      </c>
      <c r="AS138" s="2">
        <v>57</v>
      </c>
      <c r="AT138" s="2">
        <v>68</v>
      </c>
      <c r="AU138" s="2">
        <v>55</v>
      </c>
      <c r="AV138" s="2">
        <v>71</v>
      </c>
      <c r="AW138" s="2">
        <v>107</v>
      </c>
      <c r="AX138" s="2">
        <v>58</v>
      </c>
      <c r="AY138" s="2">
        <v>78</v>
      </c>
      <c r="AZ138" s="2">
        <v>23</v>
      </c>
      <c r="BA138" s="2">
        <v>27</v>
      </c>
      <c r="BB138" s="2">
        <v>43</v>
      </c>
      <c r="BC138" s="2">
        <v>100</v>
      </c>
      <c r="BD138" s="2">
        <v>29</v>
      </c>
      <c r="BE138" s="2">
        <v>59</v>
      </c>
      <c r="BF138" s="2">
        <v>107</v>
      </c>
      <c r="BG138" s="2">
        <v>36</v>
      </c>
      <c r="BH138" s="2">
        <v>32</v>
      </c>
      <c r="BI138" s="2">
        <v>85</v>
      </c>
      <c r="BJ138" s="2">
        <v>28</v>
      </c>
      <c r="BK138" s="2">
        <v>39</v>
      </c>
      <c r="BL138" s="2">
        <v>12</v>
      </c>
      <c r="BM138" s="2">
        <v>19</v>
      </c>
      <c r="BN138" s="2">
        <v>40</v>
      </c>
      <c r="BO138" s="2">
        <v>32</v>
      </c>
      <c r="BP138" s="2">
        <v>14</v>
      </c>
      <c r="BQ138" s="2">
        <v>20</v>
      </c>
      <c r="BR138" s="2">
        <v>30</v>
      </c>
      <c r="BS138" s="2">
        <v>9</v>
      </c>
      <c r="BT138" s="2">
        <v>8</v>
      </c>
      <c r="BU138" s="2">
        <v>24</v>
      </c>
      <c r="BV138" s="2">
        <v>7</v>
      </c>
      <c r="BW138" s="2">
        <v>21</v>
      </c>
      <c r="BX138" s="2">
        <v>1</v>
      </c>
      <c r="BY138" s="2">
        <v>11</v>
      </c>
      <c r="BZ138" s="2">
        <v>2</v>
      </c>
      <c r="CA138" s="2">
        <v>21</v>
      </c>
      <c r="CB138" s="2">
        <v>21</v>
      </c>
      <c r="CC138" s="2">
        <v>10</v>
      </c>
      <c r="CD138" s="2">
        <v>22</v>
      </c>
      <c r="CE138" s="2">
        <v>4</v>
      </c>
      <c r="CF138" s="2">
        <v>6</v>
      </c>
      <c r="CG138" s="2">
        <v>14</v>
      </c>
      <c r="CH138" s="2">
        <v>48</v>
      </c>
      <c r="CI138" s="2">
        <v>9</v>
      </c>
      <c r="CJ138" s="2">
        <v>15</v>
      </c>
      <c r="CK138" s="2">
        <v>3</v>
      </c>
      <c r="CL138" s="2">
        <v>12</v>
      </c>
      <c r="CM138" s="2">
        <v>11</v>
      </c>
      <c r="CN138" s="2">
        <v>18</v>
      </c>
      <c r="CO138" s="2">
        <v>19</v>
      </c>
      <c r="CP138" s="2">
        <v>10</v>
      </c>
      <c r="CQ138" s="2">
        <v>16</v>
      </c>
      <c r="CR138" s="2">
        <v>6</v>
      </c>
      <c r="CS138" s="2">
        <v>32</v>
      </c>
      <c r="CT138" s="2">
        <v>1</v>
      </c>
      <c r="CU138" s="2">
        <v>6</v>
      </c>
      <c r="CV138" s="2">
        <v>4</v>
      </c>
      <c r="CW138" s="2">
        <v>4</v>
      </c>
      <c r="CX138" s="2">
        <v>14</v>
      </c>
      <c r="CY138" s="2">
        <v>5</v>
      </c>
      <c r="CZ138" s="2">
        <v>4</v>
      </c>
      <c r="DA138" s="2">
        <v>20</v>
      </c>
      <c r="DB138" s="2">
        <v>4</v>
      </c>
      <c r="DC138" s="2">
        <v>11</v>
      </c>
      <c r="DD138" s="2">
        <v>6</v>
      </c>
      <c r="DE138" s="2">
        <v>2</v>
      </c>
      <c r="DF138" s="2">
        <v>3</v>
      </c>
      <c r="DG138" s="2">
        <v>7</v>
      </c>
      <c r="DH138" s="2">
        <v>5</v>
      </c>
      <c r="DI138" s="2">
        <v>11</v>
      </c>
      <c r="DJ138" s="2">
        <v>2</v>
      </c>
      <c r="DK138" s="2">
        <v>1</v>
      </c>
      <c r="DL138" s="2">
        <v>3</v>
      </c>
      <c r="DM138" s="2">
        <v>11</v>
      </c>
      <c r="DN138" s="2">
        <v>1</v>
      </c>
      <c r="DO138" s="2">
        <v>5</v>
      </c>
      <c r="DP138" s="2">
        <v>1</v>
      </c>
      <c r="DQ138" s="2">
        <v>8</v>
      </c>
      <c r="DR138" s="2">
        <v>7</v>
      </c>
      <c r="DS138" s="2">
        <v>6</v>
      </c>
      <c r="DT138" s="2">
        <v>5</v>
      </c>
      <c r="DU138" s="2">
        <v>2</v>
      </c>
      <c r="DV138" s="2">
        <v>4</v>
      </c>
      <c r="DW138" s="2">
        <v>13</v>
      </c>
      <c r="DX138" s="2">
        <v>2</v>
      </c>
      <c r="DY138" s="2" t="s">
        <v>0</v>
      </c>
      <c r="DZ138" s="2">
        <v>5</v>
      </c>
      <c r="EA138" s="2">
        <v>2</v>
      </c>
      <c r="EB138" s="2">
        <v>2</v>
      </c>
      <c r="EC138" s="2">
        <v>4</v>
      </c>
      <c r="ED138" s="2" t="s">
        <v>0</v>
      </c>
      <c r="EE138" s="2">
        <v>7</v>
      </c>
      <c r="EF138" s="2">
        <v>3</v>
      </c>
      <c r="EG138" s="2">
        <v>3</v>
      </c>
      <c r="EH138" s="2">
        <v>6</v>
      </c>
      <c r="EI138" s="2" t="s">
        <v>0</v>
      </c>
      <c r="EJ138" s="2">
        <v>7</v>
      </c>
      <c r="EK138" s="2">
        <v>3</v>
      </c>
      <c r="EL138" s="2">
        <v>5</v>
      </c>
      <c r="EM138" s="2">
        <v>1</v>
      </c>
      <c r="EN138" s="2" t="s">
        <v>0</v>
      </c>
      <c r="EO138" s="2">
        <v>2</v>
      </c>
      <c r="EP138" s="2">
        <v>3</v>
      </c>
      <c r="EQ138" s="2">
        <v>5</v>
      </c>
      <c r="ER138" s="2">
        <v>2</v>
      </c>
      <c r="ES138" s="2">
        <v>2</v>
      </c>
      <c r="ET138" s="2">
        <v>4</v>
      </c>
      <c r="EU138" s="2">
        <v>5</v>
      </c>
    </row>
    <row r="139" spans="1:151" x14ac:dyDescent="0.2">
      <c r="A139" s="27">
        <v>41183</v>
      </c>
      <c r="B139" s="27"/>
      <c r="C139" s="2">
        <v>72973</v>
      </c>
      <c r="D139" s="2">
        <v>32319</v>
      </c>
      <c r="E139" s="2">
        <v>7170</v>
      </c>
      <c r="F139" s="2">
        <v>4161</v>
      </c>
      <c r="G139" s="2">
        <v>4163</v>
      </c>
      <c r="H139" s="2">
        <v>4232</v>
      </c>
      <c r="I139" s="2">
        <v>4881</v>
      </c>
      <c r="J139" s="2">
        <v>2079</v>
      </c>
      <c r="K139" s="2">
        <v>2673</v>
      </c>
      <c r="L139" s="2">
        <v>1452</v>
      </c>
      <c r="M139" s="2">
        <v>1434</v>
      </c>
      <c r="N139" s="2">
        <v>1319</v>
      </c>
      <c r="O139" s="2">
        <v>695</v>
      </c>
      <c r="P139" s="2">
        <v>869</v>
      </c>
      <c r="Q139" s="2">
        <v>640</v>
      </c>
      <c r="R139" s="2">
        <v>608</v>
      </c>
      <c r="S139" s="2">
        <v>600</v>
      </c>
      <c r="T139" s="2">
        <v>314</v>
      </c>
      <c r="U139" s="2">
        <v>549</v>
      </c>
      <c r="V139" s="2">
        <v>348</v>
      </c>
      <c r="W139" s="2">
        <v>583</v>
      </c>
      <c r="X139" s="2">
        <v>723</v>
      </c>
      <c r="Y139" s="2">
        <v>295</v>
      </c>
      <c r="Z139" s="2">
        <v>743</v>
      </c>
      <c r="AA139" s="2">
        <v>579</v>
      </c>
      <c r="AB139" s="2">
        <v>276</v>
      </c>
      <c r="AC139" s="2">
        <v>429</v>
      </c>
      <c r="AD139" s="2">
        <v>246</v>
      </c>
      <c r="AE139" s="2">
        <v>285</v>
      </c>
      <c r="AF139" s="2">
        <v>213</v>
      </c>
      <c r="AG139" s="2">
        <v>274</v>
      </c>
      <c r="AH139" s="2">
        <v>404</v>
      </c>
      <c r="AI139" s="2">
        <v>151</v>
      </c>
      <c r="AJ139" s="2">
        <v>139</v>
      </c>
      <c r="AK139" s="2">
        <v>125</v>
      </c>
      <c r="AL139" s="2">
        <v>65</v>
      </c>
      <c r="AM139" s="2">
        <v>113</v>
      </c>
      <c r="AN139" s="2">
        <v>81</v>
      </c>
      <c r="AO139" s="2">
        <v>46</v>
      </c>
      <c r="AP139" s="2">
        <v>118</v>
      </c>
      <c r="AQ139" s="2">
        <v>30</v>
      </c>
      <c r="AR139" s="2">
        <v>37</v>
      </c>
      <c r="AS139" s="2">
        <v>57</v>
      </c>
      <c r="AT139" s="2">
        <v>75</v>
      </c>
      <c r="AU139" s="2">
        <v>55</v>
      </c>
      <c r="AV139" s="2">
        <v>55</v>
      </c>
      <c r="AW139" s="2">
        <v>108</v>
      </c>
      <c r="AX139" s="2">
        <v>56</v>
      </c>
      <c r="AY139" s="2">
        <v>73</v>
      </c>
      <c r="AZ139" s="2">
        <v>13</v>
      </c>
      <c r="BA139" s="2">
        <v>26</v>
      </c>
      <c r="BB139" s="2">
        <v>47</v>
      </c>
      <c r="BC139" s="2">
        <v>83</v>
      </c>
      <c r="BD139" s="2">
        <v>22</v>
      </c>
      <c r="BE139" s="2">
        <v>42</v>
      </c>
      <c r="BF139" s="2">
        <v>112</v>
      </c>
      <c r="BG139" s="2">
        <v>41</v>
      </c>
      <c r="BH139" s="2">
        <v>43</v>
      </c>
      <c r="BI139" s="2">
        <v>80</v>
      </c>
      <c r="BJ139" s="2">
        <v>35</v>
      </c>
      <c r="BK139" s="2">
        <v>39</v>
      </c>
      <c r="BL139" s="2">
        <v>13</v>
      </c>
      <c r="BM139" s="2">
        <v>15</v>
      </c>
      <c r="BN139" s="2">
        <v>30</v>
      </c>
      <c r="BO139" s="2">
        <v>31</v>
      </c>
      <c r="BP139" s="2">
        <v>14</v>
      </c>
      <c r="BQ139" s="2">
        <v>15</v>
      </c>
      <c r="BR139" s="2">
        <v>14</v>
      </c>
      <c r="BS139" s="2">
        <v>7</v>
      </c>
      <c r="BT139" s="2">
        <v>12</v>
      </c>
      <c r="BU139" s="2">
        <v>18</v>
      </c>
      <c r="BV139" s="2">
        <v>10</v>
      </c>
      <c r="BW139" s="2">
        <v>21</v>
      </c>
      <c r="BX139" s="2">
        <v>1</v>
      </c>
      <c r="BY139" s="2">
        <v>14</v>
      </c>
      <c r="BZ139" s="2">
        <v>6</v>
      </c>
      <c r="CA139" s="2">
        <v>11</v>
      </c>
      <c r="CB139" s="2">
        <v>20</v>
      </c>
      <c r="CC139" s="2">
        <v>14</v>
      </c>
      <c r="CD139" s="2">
        <v>28</v>
      </c>
      <c r="CE139" s="2">
        <v>2</v>
      </c>
      <c r="CF139" s="2">
        <v>9</v>
      </c>
      <c r="CG139" s="2">
        <v>14</v>
      </c>
      <c r="CH139" s="2">
        <v>60</v>
      </c>
      <c r="CI139" s="2">
        <v>11</v>
      </c>
      <c r="CJ139" s="2">
        <v>20</v>
      </c>
      <c r="CK139" s="2">
        <v>6</v>
      </c>
      <c r="CL139" s="2">
        <v>11</v>
      </c>
      <c r="CM139" s="2">
        <v>8</v>
      </c>
      <c r="CN139" s="2">
        <v>21</v>
      </c>
      <c r="CO139" s="2">
        <v>10</v>
      </c>
      <c r="CP139" s="2">
        <v>9</v>
      </c>
      <c r="CQ139" s="2">
        <v>15</v>
      </c>
      <c r="CR139" s="2">
        <v>4</v>
      </c>
      <c r="CS139" s="2">
        <v>38</v>
      </c>
      <c r="CT139" s="2" t="s">
        <v>0</v>
      </c>
      <c r="CU139" s="2">
        <v>8</v>
      </c>
      <c r="CV139" s="2">
        <v>8</v>
      </c>
      <c r="CW139" s="2" t="s">
        <v>0</v>
      </c>
      <c r="CX139" s="2">
        <v>11</v>
      </c>
      <c r="CY139" s="2">
        <v>6</v>
      </c>
      <c r="CZ139" s="2">
        <v>7</v>
      </c>
      <c r="DA139" s="2">
        <v>22</v>
      </c>
      <c r="DB139" s="2">
        <v>5</v>
      </c>
      <c r="DC139" s="2">
        <v>13</v>
      </c>
      <c r="DD139" s="2">
        <v>5</v>
      </c>
      <c r="DE139" s="2">
        <v>8</v>
      </c>
      <c r="DF139" s="2">
        <v>2</v>
      </c>
      <c r="DG139" s="2">
        <v>10</v>
      </c>
      <c r="DH139" s="2">
        <v>7</v>
      </c>
      <c r="DI139" s="2">
        <v>9</v>
      </c>
      <c r="DJ139" s="2" t="s">
        <v>0</v>
      </c>
      <c r="DK139" s="2">
        <v>2</v>
      </c>
      <c r="DL139" s="2">
        <v>5</v>
      </c>
      <c r="DM139" s="2">
        <v>12</v>
      </c>
      <c r="DN139" s="2">
        <v>1</v>
      </c>
      <c r="DO139" s="2" t="s">
        <v>0</v>
      </c>
      <c r="DP139" s="2">
        <v>3</v>
      </c>
      <c r="DQ139" s="2">
        <v>9</v>
      </c>
      <c r="DR139" s="2">
        <v>9</v>
      </c>
      <c r="DS139" s="2">
        <v>4</v>
      </c>
      <c r="DT139" s="2">
        <v>6</v>
      </c>
      <c r="DU139" s="2">
        <v>2</v>
      </c>
      <c r="DV139" s="2">
        <v>4</v>
      </c>
      <c r="DW139" s="2">
        <v>12</v>
      </c>
      <c r="DX139" s="2">
        <v>5</v>
      </c>
      <c r="DY139" s="2">
        <v>2</v>
      </c>
      <c r="DZ139" s="2">
        <v>6</v>
      </c>
      <c r="EA139" s="2">
        <v>2</v>
      </c>
      <c r="EB139" s="2">
        <v>4</v>
      </c>
      <c r="EC139" s="2">
        <v>4</v>
      </c>
      <c r="ED139" s="2">
        <v>1</v>
      </c>
      <c r="EE139" s="2">
        <v>8</v>
      </c>
      <c r="EF139" s="2">
        <v>3</v>
      </c>
      <c r="EG139" s="2">
        <v>3</v>
      </c>
      <c r="EH139" s="2">
        <v>5</v>
      </c>
      <c r="EI139" s="2" t="s">
        <v>0</v>
      </c>
      <c r="EJ139" s="2">
        <v>5</v>
      </c>
      <c r="EK139" s="2">
        <v>4</v>
      </c>
      <c r="EL139" s="2">
        <v>7</v>
      </c>
      <c r="EM139" s="2">
        <v>3</v>
      </c>
      <c r="EN139" s="2" t="s">
        <v>0</v>
      </c>
      <c r="EO139" s="2">
        <v>2</v>
      </c>
      <c r="EP139" s="2">
        <v>3</v>
      </c>
      <c r="EQ139" s="2">
        <v>5</v>
      </c>
      <c r="ER139" s="2">
        <v>2</v>
      </c>
      <c r="ES139" s="2">
        <v>2</v>
      </c>
      <c r="ET139" s="2">
        <v>3</v>
      </c>
      <c r="EU139" s="2">
        <v>3</v>
      </c>
    </row>
    <row r="140" spans="1:151" x14ac:dyDescent="0.2">
      <c r="A140" s="27">
        <v>41153</v>
      </c>
      <c r="B140" s="27"/>
      <c r="C140" s="2">
        <v>70656</v>
      </c>
      <c r="D140" s="2">
        <v>31007</v>
      </c>
      <c r="E140" s="2">
        <v>7072</v>
      </c>
      <c r="F140" s="2">
        <v>3947</v>
      </c>
      <c r="G140" s="2">
        <v>3967</v>
      </c>
      <c r="H140" s="2">
        <v>4120</v>
      </c>
      <c r="I140" s="2">
        <v>4662</v>
      </c>
      <c r="J140" s="2">
        <v>2033</v>
      </c>
      <c r="K140" s="2">
        <v>2855</v>
      </c>
      <c r="L140" s="2">
        <v>1486</v>
      </c>
      <c r="M140" s="2">
        <v>1421</v>
      </c>
      <c r="N140" s="2">
        <v>1266</v>
      </c>
      <c r="O140" s="2">
        <v>630</v>
      </c>
      <c r="P140" s="2">
        <v>777</v>
      </c>
      <c r="Q140" s="2">
        <v>612</v>
      </c>
      <c r="R140" s="2">
        <v>596</v>
      </c>
      <c r="S140" s="2">
        <v>659</v>
      </c>
      <c r="T140" s="2">
        <v>290</v>
      </c>
      <c r="U140" s="2">
        <v>552</v>
      </c>
      <c r="V140" s="2">
        <v>345</v>
      </c>
      <c r="W140" s="2">
        <v>587</v>
      </c>
      <c r="X140" s="2">
        <v>637</v>
      </c>
      <c r="Y140" s="2">
        <v>262</v>
      </c>
      <c r="Z140" s="2">
        <v>687</v>
      </c>
      <c r="AA140" s="2">
        <v>511</v>
      </c>
      <c r="AB140" s="2">
        <v>235</v>
      </c>
      <c r="AC140" s="2">
        <v>460</v>
      </c>
      <c r="AD140" s="2">
        <v>245</v>
      </c>
      <c r="AE140" s="2">
        <v>297</v>
      </c>
      <c r="AF140" s="2">
        <v>214</v>
      </c>
      <c r="AG140" s="2">
        <v>258</v>
      </c>
      <c r="AH140" s="2">
        <v>361</v>
      </c>
      <c r="AI140" s="2">
        <v>163</v>
      </c>
      <c r="AJ140" s="2">
        <v>140</v>
      </c>
      <c r="AK140" s="2">
        <v>92</v>
      </c>
      <c r="AL140" s="2">
        <v>49</v>
      </c>
      <c r="AM140" s="2">
        <v>89</v>
      </c>
      <c r="AN140" s="2">
        <v>63</v>
      </c>
      <c r="AO140" s="2">
        <v>32</v>
      </c>
      <c r="AP140" s="2">
        <v>103</v>
      </c>
      <c r="AQ140" s="2">
        <v>31</v>
      </c>
      <c r="AR140" s="2">
        <v>32</v>
      </c>
      <c r="AS140" s="2">
        <v>52</v>
      </c>
      <c r="AT140" s="2">
        <v>59</v>
      </c>
      <c r="AU140" s="2">
        <v>55</v>
      </c>
      <c r="AV140" s="2">
        <v>64</v>
      </c>
      <c r="AW140" s="2">
        <v>103</v>
      </c>
      <c r="AX140" s="2">
        <v>53</v>
      </c>
      <c r="AY140" s="2">
        <v>78</v>
      </c>
      <c r="AZ140" s="2">
        <v>25</v>
      </c>
      <c r="BA140" s="2">
        <v>32</v>
      </c>
      <c r="BB140" s="2">
        <v>43</v>
      </c>
      <c r="BC140" s="2">
        <v>69</v>
      </c>
      <c r="BD140" s="2">
        <v>18</v>
      </c>
      <c r="BE140" s="2">
        <v>44</v>
      </c>
      <c r="BF140" s="2">
        <v>106</v>
      </c>
      <c r="BG140" s="2">
        <v>50</v>
      </c>
      <c r="BH140" s="2">
        <v>40</v>
      </c>
      <c r="BI140" s="2">
        <v>89</v>
      </c>
      <c r="BJ140" s="2">
        <v>27</v>
      </c>
      <c r="BK140" s="2">
        <v>41</v>
      </c>
      <c r="BL140" s="2">
        <v>12</v>
      </c>
      <c r="BM140" s="2">
        <v>10</v>
      </c>
      <c r="BN140" s="2">
        <v>38</v>
      </c>
      <c r="BO140" s="2">
        <v>21</v>
      </c>
      <c r="BP140" s="2">
        <v>16</v>
      </c>
      <c r="BQ140" s="2">
        <v>19</v>
      </c>
      <c r="BR140" s="2">
        <v>14</v>
      </c>
      <c r="BS140" s="2">
        <v>10</v>
      </c>
      <c r="BT140" s="2">
        <v>14</v>
      </c>
      <c r="BU140" s="2">
        <v>25</v>
      </c>
      <c r="BV140" s="2">
        <v>11</v>
      </c>
      <c r="BW140" s="2">
        <v>13</v>
      </c>
      <c r="BX140" s="2">
        <v>1</v>
      </c>
      <c r="BY140" s="2">
        <v>22</v>
      </c>
      <c r="BZ140" s="2">
        <v>6</v>
      </c>
      <c r="CA140" s="2">
        <v>37</v>
      </c>
      <c r="CB140" s="2">
        <v>21</v>
      </c>
      <c r="CC140" s="2">
        <v>16</v>
      </c>
      <c r="CD140" s="2">
        <v>21</v>
      </c>
      <c r="CE140" s="2">
        <v>2</v>
      </c>
      <c r="CF140" s="2">
        <v>7</v>
      </c>
      <c r="CG140" s="2">
        <v>11</v>
      </c>
      <c r="CH140" s="2">
        <v>89</v>
      </c>
      <c r="CI140" s="2">
        <v>9</v>
      </c>
      <c r="CJ140" s="2">
        <v>18</v>
      </c>
      <c r="CK140" s="2">
        <v>3</v>
      </c>
      <c r="CL140" s="2">
        <v>16</v>
      </c>
      <c r="CM140" s="2">
        <v>12</v>
      </c>
      <c r="CN140" s="2">
        <v>14</v>
      </c>
      <c r="CO140" s="2">
        <v>11</v>
      </c>
      <c r="CP140" s="2">
        <v>6</v>
      </c>
      <c r="CQ140" s="2">
        <v>21</v>
      </c>
      <c r="CR140" s="2">
        <v>4</v>
      </c>
      <c r="CS140" s="2">
        <v>43</v>
      </c>
      <c r="CT140" s="2">
        <v>2</v>
      </c>
      <c r="CU140" s="2">
        <v>2</v>
      </c>
      <c r="CV140" s="2">
        <v>9</v>
      </c>
      <c r="CW140" s="2">
        <v>1</v>
      </c>
      <c r="CX140" s="2">
        <v>8</v>
      </c>
      <c r="CY140" s="2">
        <v>3</v>
      </c>
      <c r="CZ140" s="2">
        <v>7</v>
      </c>
      <c r="DA140" s="2">
        <v>19</v>
      </c>
      <c r="DB140" s="2">
        <v>3</v>
      </c>
      <c r="DC140" s="2">
        <v>10</v>
      </c>
      <c r="DD140" s="2">
        <v>7</v>
      </c>
      <c r="DE140" s="2">
        <v>6</v>
      </c>
      <c r="DF140" s="2" t="s">
        <v>0</v>
      </c>
      <c r="DG140" s="2">
        <v>11</v>
      </c>
      <c r="DH140" s="2">
        <v>4</v>
      </c>
      <c r="DI140" s="2">
        <v>9</v>
      </c>
      <c r="DJ140" s="2">
        <v>2</v>
      </c>
      <c r="DK140" s="2">
        <v>3</v>
      </c>
      <c r="DL140" s="2">
        <v>2</v>
      </c>
      <c r="DM140" s="2">
        <v>5</v>
      </c>
      <c r="DN140" s="2">
        <v>2</v>
      </c>
      <c r="DO140" s="2" t="s">
        <v>0</v>
      </c>
      <c r="DP140" s="2">
        <v>1</v>
      </c>
      <c r="DQ140" s="2">
        <v>5</v>
      </c>
      <c r="DR140" s="2">
        <v>11</v>
      </c>
      <c r="DS140" s="2">
        <v>4</v>
      </c>
      <c r="DT140" s="2">
        <v>2</v>
      </c>
      <c r="DU140" s="2" t="s">
        <v>0</v>
      </c>
      <c r="DV140" s="2">
        <v>4</v>
      </c>
      <c r="DW140" s="2">
        <v>11</v>
      </c>
      <c r="DX140" s="2">
        <v>1</v>
      </c>
      <c r="DY140" s="2" t="s">
        <v>0</v>
      </c>
      <c r="DZ140" s="2">
        <v>5</v>
      </c>
      <c r="EA140" s="2">
        <v>3</v>
      </c>
      <c r="EB140" s="2">
        <v>7</v>
      </c>
      <c r="EC140" s="2">
        <v>4</v>
      </c>
      <c r="ED140" s="2" t="s">
        <v>0</v>
      </c>
      <c r="EE140" s="2">
        <v>5</v>
      </c>
      <c r="EF140" s="2">
        <v>2</v>
      </c>
      <c r="EG140" s="2">
        <v>2</v>
      </c>
      <c r="EH140" s="2">
        <v>9</v>
      </c>
      <c r="EI140" s="2" t="s">
        <v>0</v>
      </c>
      <c r="EJ140" s="2">
        <v>5</v>
      </c>
      <c r="EK140" s="2">
        <v>4</v>
      </c>
      <c r="EL140" s="2">
        <v>5</v>
      </c>
      <c r="EM140" s="2">
        <v>2</v>
      </c>
      <c r="EN140" s="2" t="s">
        <v>0</v>
      </c>
      <c r="EO140" s="2">
        <v>2</v>
      </c>
      <c r="EP140" s="2">
        <v>3</v>
      </c>
      <c r="EQ140" s="2">
        <v>7</v>
      </c>
      <c r="ER140" s="2">
        <v>2</v>
      </c>
      <c r="ES140" s="2">
        <v>4</v>
      </c>
      <c r="ET140" s="2">
        <v>2</v>
      </c>
      <c r="EU140" s="2">
        <v>2</v>
      </c>
    </row>
    <row r="141" spans="1:151" x14ac:dyDescent="0.2">
      <c r="A141" s="27">
        <v>41122</v>
      </c>
      <c r="B141" s="27"/>
      <c r="C141" s="2">
        <v>74163</v>
      </c>
      <c r="D141" s="2">
        <v>32943</v>
      </c>
      <c r="E141" s="2">
        <v>7229</v>
      </c>
      <c r="F141" s="2">
        <v>4246</v>
      </c>
      <c r="G141" s="2">
        <v>3918</v>
      </c>
      <c r="H141" s="2">
        <v>4320</v>
      </c>
      <c r="I141" s="2">
        <v>4843</v>
      </c>
      <c r="J141" s="2">
        <v>2280</v>
      </c>
      <c r="K141" s="2">
        <v>2883</v>
      </c>
      <c r="L141" s="2">
        <v>1541</v>
      </c>
      <c r="M141" s="2">
        <v>1576</v>
      </c>
      <c r="N141" s="2">
        <v>1387</v>
      </c>
      <c r="O141" s="2">
        <v>713</v>
      </c>
      <c r="P141" s="2">
        <v>806</v>
      </c>
      <c r="Q141" s="2">
        <v>630</v>
      </c>
      <c r="R141" s="2">
        <v>621</v>
      </c>
      <c r="S141" s="2">
        <v>695</v>
      </c>
      <c r="T141" s="2">
        <v>343</v>
      </c>
      <c r="U141" s="2">
        <v>576</v>
      </c>
      <c r="V141" s="2">
        <v>325</v>
      </c>
      <c r="W141" s="2">
        <v>610</v>
      </c>
      <c r="X141" s="2">
        <v>684</v>
      </c>
      <c r="Y141" s="2">
        <v>271</v>
      </c>
      <c r="Z141" s="2">
        <v>750</v>
      </c>
      <c r="AA141" s="2">
        <v>477</v>
      </c>
      <c r="AB141" s="2">
        <v>258</v>
      </c>
      <c r="AC141" s="2">
        <v>510</v>
      </c>
      <c r="AD141" s="2">
        <v>209</v>
      </c>
      <c r="AE141" s="2">
        <v>294</v>
      </c>
      <c r="AF141" s="2">
        <v>218</v>
      </c>
      <c r="AG141" s="2">
        <v>251</v>
      </c>
      <c r="AH141" s="2">
        <v>323</v>
      </c>
      <c r="AI141" s="2">
        <v>153</v>
      </c>
      <c r="AJ141" s="2">
        <v>144</v>
      </c>
      <c r="AK141" s="2">
        <v>115</v>
      </c>
      <c r="AL141" s="2">
        <v>61</v>
      </c>
      <c r="AM141" s="2">
        <v>102</v>
      </c>
      <c r="AN141" s="2">
        <v>73</v>
      </c>
      <c r="AO141" s="2">
        <v>35</v>
      </c>
      <c r="AP141" s="2">
        <v>106</v>
      </c>
      <c r="AQ141" s="2">
        <v>34</v>
      </c>
      <c r="AR141" s="2">
        <v>28</v>
      </c>
      <c r="AS141" s="2">
        <v>54</v>
      </c>
      <c r="AT141" s="2">
        <v>64</v>
      </c>
      <c r="AU141" s="2">
        <v>59</v>
      </c>
      <c r="AV141" s="2">
        <v>60</v>
      </c>
      <c r="AW141" s="2">
        <v>103</v>
      </c>
      <c r="AX141" s="2">
        <v>42</v>
      </c>
      <c r="AY141" s="2">
        <v>78</v>
      </c>
      <c r="AZ141" s="2">
        <v>28</v>
      </c>
      <c r="BA141" s="2">
        <v>27</v>
      </c>
      <c r="BB141" s="2">
        <v>48</v>
      </c>
      <c r="BC141" s="2">
        <v>72</v>
      </c>
      <c r="BD141" s="2">
        <v>20</v>
      </c>
      <c r="BE141" s="2">
        <v>44</v>
      </c>
      <c r="BF141" s="2">
        <v>104</v>
      </c>
      <c r="BG141" s="2">
        <v>49</v>
      </c>
      <c r="BH141" s="2">
        <v>45</v>
      </c>
      <c r="BI141" s="2">
        <v>122</v>
      </c>
      <c r="BJ141" s="2">
        <v>31</v>
      </c>
      <c r="BK141" s="2">
        <v>34</v>
      </c>
      <c r="BL141" s="2">
        <v>12</v>
      </c>
      <c r="BM141" s="2">
        <v>13</v>
      </c>
      <c r="BN141" s="2">
        <v>30</v>
      </c>
      <c r="BO141" s="2">
        <v>21</v>
      </c>
      <c r="BP141" s="2">
        <v>9</v>
      </c>
      <c r="BQ141" s="2">
        <v>15</v>
      </c>
      <c r="BR141" s="2">
        <v>11</v>
      </c>
      <c r="BS141" s="2">
        <v>6</v>
      </c>
      <c r="BT141" s="2">
        <v>13</v>
      </c>
      <c r="BU141" s="2">
        <v>20</v>
      </c>
      <c r="BV141" s="2">
        <v>7</v>
      </c>
      <c r="BW141" s="2">
        <v>16</v>
      </c>
      <c r="BX141" s="2">
        <v>4</v>
      </c>
      <c r="BY141" s="2">
        <v>15</v>
      </c>
      <c r="BZ141" s="2">
        <v>23</v>
      </c>
      <c r="CA141" s="2">
        <v>23</v>
      </c>
      <c r="CB141" s="2">
        <v>27</v>
      </c>
      <c r="CC141" s="2">
        <v>16</v>
      </c>
      <c r="CD141" s="2">
        <v>20</v>
      </c>
      <c r="CE141" s="2">
        <v>4</v>
      </c>
      <c r="CF141" s="2">
        <v>13</v>
      </c>
      <c r="CG141" s="2">
        <v>13</v>
      </c>
      <c r="CH141" s="2">
        <v>27</v>
      </c>
      <c r="CI141" s="2">
        <v>9</v>
      </c>
      <c r="CJ141" s="2">
        <v>19</v>
      </c>
      <c r="CK141" s="2">
        <v>4</v>
      </c>
      <c r="CL141" s="2">
        <v>21</v>
      </c>
      <c r="CM141" s="2">
        <v>13</v>
      </c>
      <c r="CN141" s="2">
        <v>15</v>
      </c>
      <c r="CO141" s="2">
        <v>9</v>
      </c>
      <c r="CP141" s="2">
        <v>7</v>
      </c>
      <c r="CQ141" s="2">
        <v>17</v>
      </c>
      <c r="CR141" s="2">
        <v>6</v>
      </c>
      <c r="CS141" s="2">
        <v>44</v>
      </c>
      <c r="CT141" s="2" t="s">
        <v>0</v>
      </c>
      <c r="CU141" s="2">
        <v>6</v>
      </c>
      <c r="CV141" s="2">
        <v>7</v>
      </c>
      <c r="CW141" s="2">
        <v>4</v>
      </c>
      <c r="CX141" s="2">
        <v>12</v>
      </c>
      <c r="CY141" s="2">
        <v>7</v>
      </c>
      <c r="CZ141" s="2">
        <v>11</v>
      </c>
      <c r="DA141" s="2">
        <v>19</v>
      </c>
      <c r="DB141" s="2">
        <v>5</v>
      </c>
      <c r="DC141" s="2">
        <v>14</v>
      </c>
      <c r="DD141" s="2">
        <v>7</v>
      </c>
      <c r="DE141" s="2">
        <v>6</v>
      </c>
      <c r="DF141" s="2">
        <v>2</v>
      </c>
      <c r="DG141" s="2">
        <v>10</v>
      </c>
      <c r="DH141" s="2">
        <v>6</v>
      </c>
      <c r="DI141" s="2">
        <v>12</v>
      </c>
      <c r="DJ141" s="2">
        <v>1</v>
      </c>
      <c r="DK141" s="2">
        <v>2</v>
      </c>
      <c r="DL141" s="2">
        <v>3</v>
      </c>
      <c r="DM141" s="2">
        <v>9</v>
      </c>
      <c r="DN141" s="2">
        <v>1</v>
      </c>
      <c r="DO141" s="2">
        <v>1</v>
      </c>
      <c r="DP141" s="2">
        <v>3</v>
      </c>
      <c r="DQ141" s="2">
        <v>7</v>
      </c>
      <c r="DR141" s="2">
        <v>16</v>
      </c>
      <c r="DS141" s="2">
        <v>4</v>
      </c>
      <c r="DT141" s="2">
        <v>3</v>
      </c>
      <c r="DU141" s="2">
        <v>1</v>
      </c>
      <c r="DV141" s="2">
        <v>9</v>
      </c>
      <c r="DW141" s="2">
        <v>8</v>
      </c>
      <c r="DX141" s="2">
        <v>3</v>
      </c>
      <c r="DY141" s="2" t="s">
        <v>0</v>
      </c>
      <c r="DZ141" s="2">
        <v>7</v>
      </c>
      <c r="EA141" s="2">
        <v>3</v>
      </c>
      <c r="EB141" s="2">
        <v>3</v>
      </c>
      <c r="EC141" s="2">
        <v>4</v>
      </c>
      <c r="ED141" s="2">
        <v>1</v>
      </c>
      <c r="EE141" s="2">
        <v>10</v>
      </c>
      <c r="EF141" s="2">
        <v>4</v>
      </c>
      <c r="EG141" s="2">
        <v>3</v>
      </c>
      <c r="EH141" s="2">
        <v>8</v>
      </c>
      <c r="EI141" s="2">
        <v>1</v>
      </c>
      <c r="EJ141" s="2">
        <v>6</v>
      </c>
      <c r="EK141" s="2">
        <v>3</v>
      </c>
      <c r="EL141" s="2">
        <v>9</v>
      </c>
      <c r="EM141" s="2">
        <v>4</v>
      </c>
      <c r="EN141" s="2">
        <v>1</v>
      </c>
      <c r="EO141" s="2">
        <v>4</v>
      </c>
      <c r="EP141" s="2">
        <v>2</v>
      </c>
      <c r="EQ141" s="2">
        <v>5</v>
      </c>
      <c r="ER141" s="2">
        <v>3</v>
      </c>
      <c r="ES141" s="2">
        <v>4</v>
      </c>
      <c r="ET141" s="2">
        <v>3</v>
      </c>
      <c r="EU141" s="2">
        <v>5</v>
      </c>
    </row>
    <row r="142" spans="1:151" x14ac:dyDescent="0.2">
      <c r="A142" s="27">
        <v>41091</v>
      </c>
      <c r="B142" s="27"/>
      <c r="C142" s="2">
        <v>74938</v>
      </c>
      <c r="D142" s="2">
        <v>33286</v>
      </c>
      <c r="E142" s="2">
        <v>7404</v>
      </c>
      <c r="F142" s="2">
        <v>4117</v>
      </c>
      <c r="G142" s="2">
        <v>3934</v>
      </c>
      <c r="H142" s="2">
        <v>4435</v>
      </c>
      <c r="I142" s="2">
        <v>4907</v>
      </c>
      <c r="J142" s="2">
        <v>2268</v>
      </c>
      <c r="K142" s="2">
        <v>2946</v>
      </c>
      <c r="L142" s="2">
        <v>1684</v>
      </c>
      <c r="M142" s="2">
        <v>1560</v>
      </c>
      <c r="N142" s="2">
        <v>1334</v>
      </c>
      <c r="O142" s="2">
        <v>692</v>
      </c>
      <c r="P142" s="2">
        <v>767</v>
      </c>
      <c r="Q142" s="2">
        <v>596</v>
      </c>
      <c r="R142" s="2">
        <v>603</v>
      </c>
      <c r="S142" s="2">
        <v>769</v>
      </c>
      <c r="T142" s="2">
        <v>354</v>
      </c>
      <c r="U142" s="2">
        <v>556</v>
      </c>
      <c r="V142" s="2">
        <v>296</v>
      </c>
      <c r="W142" s="2">
        <v>588</v>
      </c>
      <c r="X142" s="2">
        <v>705</v>
      </c>
      <c r="Y142" s="2">
        <v>331</v>
      </c>
      <c r="Z142" s="2">
        <v>814</v>
      </c>
      <c r="AA142" s="2">
        <v>490</v>
      </c>
      <c r="AB142" s="2">
        <v>250</v>
      </c>
      <c r="AC142" s="2">
        <v>470</v>
      </c>
      <c r="AD142" s="2">
        <v>243</v>
      </c>
      <c r="AE142" s="2">
        <v>300</v>
      </c>
      <c r="AF142" s="2">
        <v>222</v>
      </c>
      <c r="AG142" s="2">
        <v>246</v>
      </c>
      <c r="AH142" s="2">
        <v>382</v>
      </c>
      <c r="AI142" s="2">
        <v>156</v>
      </c>
      <c r="AJ142" s="2">
        <v>163</v>
      </c>
      <c r="AK142" s="2">
        <v>105</v>
      </c>
      <c r="AL142" s="2">
        <v>60</v>
      </c>
      <c r="AM142" s="2">
        <v>97</v>
      </c>
      <c r="AN142" s="2">
        <v>63</v>
      </c>
      <c r="AO142" s="2">
        <v>47</v>
      </c>
      <c r="AP142" s="2">
        <v>90</v>
      </c>
      <c r="AQ142" s="2">
        <v>32</v>
      </c>
      <c r="AR142" s="2">
        <v>51</v>
      </c>
      <c r="AS142" s="2">
        <v>72</v>
      </c>
      <c r="AT142" s="2">
        <v>58</v>
      </c>
      <c r="AU142" s="2">
        <v>53</v>
      </c>
      <c r="AV142" s="2">
        <v>69</v>
      </c>
      <c r="AW142" s="2">
        <v>104</v>
      </c>
      <c r="AX142" s="2">
        <v>52</v>
      </c>
      <c r="AY142" s="2">
        <v>74</v>
      </c>
      <c r="AZ142" s="2">
        <v>28</v>
      </c>
      <c r="BA142" s="2">
        <v>27</v>
      </c>
      <c r="BB142" s="2">
        <v>45</v>
      </c>
      <c r="BC142" s="2">
        <v>61</v>
      </c>
      <c r="BD142" s="2">
        <v>24</v>
      </c>
      <c r="BE142" s="2">
        <v>37</v>
      </c>
      <c r="BF142" s="2">
        <v>110</v>
      </c>
      <c r="BG142" s="2">
        <v>41</v>
      </c>
      <c r="BH142" s="2">
        <v>35</v>
      </c>
      <c r="BI142" s="2">
        <v>110</v>
      </c>
      <c r="BJ142" s="2">
        <v>20</v>
      </c>
      <c r="BK142" s="2">
        <v>36</v>
      </c>
      <c r="BL142" s="2">
        <v>16</v>
      </c>
      <c r="BM142" s="2">
        <v>14</v>
      </c>
      <c r="BN142" s="2">
        <v>24</v>
      </c>
      <c r="BO142" s="2">
        <v>21</v>
      </c>
      <c r="BP142" s="2">
        <v>14</v>
      </c>
      <c r="BQ142" s="2">
        <v>14</v>
      </c>
      <c r="BR142" s="2">
        <v>13</v>
      </c>
      <c r="BS142" s="2">
        <v>6</v>
      </c>
      <c r="BT142" s="2">
        <v>10</v>
      </c>
      <c r="BU142" s="2">
        <v>26</v>
      </c>
      <c r="BV142" s="2">
        <v>7</v>
      </c>
      <c r="BW142" s="2">
        <v>20</v>
      </c>
      <c r="BX142" s="2">
        <v>3</v>
      </c>
      <c r="BY142" s="2">
        <v>11</v>
      </c>
      <c r="BZ142" s="2">
        <v>26</v>
      </c>
      <c r="CA142" s="2">
        <v>23</v>
      </c>
      <c r="CB142" s="2">
        <v>29</v>
      </c>
      <c r="CC142" s="2">
        <v>14</v>
      </c>
      <c r="CD142" s="2">
        <v>23</v>
      </c>
      <c r="CE142" s="2">
        <v>1</v>
      </c>
      <c r="CF142" s="2">
        <v>11</v>
      </c>
      <c r="CG142" s="2">
        <v>11</v>
      </c>
      <c r="CH142" s="2">
        <v>56</v>
      </c>
      <c r="CI142" s="2">
        <v>11</v>
      </c>
      <c r="CJ142" s="2">
        <v>18</v>
      </c>
      <c r="CK142" s="2">
        <v>6</v>
      </c>
      <c r="CL142" s="2">
        <v>15</v>
      </c>
      <c r="CM142" s="2">
        <v>19</v>
      </c>
      <c r="CN142" s="2">
        <v>16</v>
      </c>
      <c r="CO142" s="2">
        <v>5</v>
      </c>
      <c r="CP142" s="2">
        <v>6</v>
      </c>
      <c r="CQ142" s="2">
        <v>20</v>
      </c>
      <c r="CR142" s="2">
        <v>4</v>
      </c>
      <c r="CS142" s="2">
        <v>36</v>
      </c>
      <c r="CT142" s="2">
        <v>1</v>
      </c>
      <c r="CU142" s="2">
        <v>5</v>
      </c>
      <c r="CV142" s="2">
        <v>6</v>
      </c>
      <c r="CW142" s="2">
        <v>2</v>
      </c>
      <c r="CX142" s="2">
        <v>19</v>
      </c>
      <c r="CY142" s="2">
        <v>4</v>
      </c>
      <c r="CZ142" s="2">
        <v>8</v>
      </c>
      <c r="DA142" s="2">
        <v>22</v>
      </c>
      <c r="DB142" s="2">
        <v>2</v>
      </c>
      <c r="DC142" s="2">
        <v>15</v>
      </c>
      <c r="DD142" s="2">
        <v>3</v>
      </c>
      <c r="DE142" s="2">
        <v>7</v>
      </c>
      <c r="DF142" s="2">
        <v>1</v>
      </c>
      <c r="DG142" s="2">
        <v>7</v>
      </c>
      <c r="DH142" s="2">
        <v>3</v>
      </c>
      <c r="DI142" s="2">
        <v>11</v>
      </c>
      <c r="DJ142" s="2">
        <v>1</v>
      </c>
      <c r="DK142" s="2">
        <v>3</v>
      </c>
      <c r="DL142" s="2">
        <v>4</v>
      </c>
      <c r="DM142" s="2">
        <v>9</v>
      </c>
      <c r="DN142" s="2">
        <v>2</v>
      </c>
      <c r="DO142" s="2" t="s">
        <v>0</v>
      </c>
      <c r="DP142" s="2">
        <v>6</v>
      </c>
      <c r="DQ142" s="2">
        <v>4</v>
      </c>
      <c r="DR142" s="2">
        <v>17</v>
      </c>
      <c r="DS142" s="2">
        <v>5</v>
      </c>
      <c r="DT142" s="2">
        <v>6</v>
      </c>
      <c r="DU142" s="2">
        <v>1</v>
      </c>
      <c r="DV142" s="2">
        <v>4</v>
      </c>
      <c r="DW142" s="2">
        <v>6</v>
      </c>
      <c r="DX142" s="2">
        <v>6</v>
      </c>
      <c r="DY142" s="2">
        <v>1</v>
      </c>
      <c r="DZ142" s="2">
        <v>6</v>
      </c>
      <c r="EA142" s="2">
        <v>4</v>
      </c>
      <c r="EB142" s="2">
        <v>2</v>
      </c>
      <c r="EC142" s="2">
        <v>5</v>
      </c>
      <c r="ED142" s="2" t="s">
        <v>0</v>
      </c>
      <c r="EE142" s="2">
        <v>7</v>
      </c>
      <c r="EF142" s="2">
        <v>3</v>
      </c>
      <c r="EG142" s="2">
        <v>1</v>
      </c>
      <c r="EH142" s="2">
        <v>9</v>
      </c>
      <c r="EI142" s="2" t="s">
        <v>0</v>
      </c>
      <c r="EJ142" s="2">
        <v>12</v>
      </c>
      <c r="EK142" s="2">
        <v>3</v>
      </c>
      <c r="EL142" s="2">
        <v>10</v>
      </c>
      <c r="EM142" s="2">
        <v>5</v>
      </c>
      <c r="EN142" s="2">
        <v>1</v>
      </c>
      <c r="EO142" s="2">
        <v>2</v>
      </c>
      <c r="EP142" s="2">
        <v>2</v>
      </c>
      <c r="EQ142" s="2">
        <v>7</v>
      </c>
      <c r="ER142" s="2">
        <v>6</v>
      </c>
      <c r="ES142" s="2">
        <v>4</v>
      </c>
      <c r="ET142" s="2">
        <v>4</v>
      </c>
      <c r="EU142" s="2">
        <v>3</v>
      </c>
    </row>
    <row r="143" spans="1:151" x14ac:dyDescent="0.2">
      <c r="A143" s="27">
        <v>41061</v>
      </c>
      <c r="B143" s="27"/>
      <c r="C143" s="2">
        <v>73205</v>
      </c>
      <c r="D143" s="2">
        <v>32426</v>
      </c>
      <c r="E143" s="2">
        <v>7049</v>
      </c>
      <c r="F143" s="2">
        <v>4085</v>
      </c>
      <c r="G143" s="2">
        <v>3853</v>
      </c>
      <c r="H143" s="2">
        <v>4094</v>
      </c>
      <c r="I143" s="2">
        <v>4889</v>
      </c>
      <c r="J143" s="2">
        <v>2009</v>
      </c>
      <c r="K143" s="2">
        <v>2885</v>
      </c>
      <c r="L143" s="2">
        <v>1638</v>
      </c>
      <c r="M143" s="2">
        <v>1526</v>
      </c>
      <c r="N143" s="2">
        <v>1368</v>
      </c>
      <c r="O143" s="2">
        <v>688</v>
      </c>
      <c r="P143" s="2">
        <v>797</v>
      </c>
      <c r="Q143" s="2">
        <v>553</v>
      </c>
      <c r="R143" s="2">
        <v>661</v>
      </c>
      <c r="S143" s="2">
        <v>728</v>
      </c>
      <c r="T143" s="2">
        <v>354</v>
      </c>
      <c r="U143" s="2">
        <v>561</v>
      </c>
      <c r="V143" s="2">
        <v>309</v>
      </c>
      <c r="W143" s="2">
        <v>565</v>
      </c>
      <c r="X143" s="2">
        <v>608</v>
      </c>
      <c r="Y143" s="2">
        <v>314</v>
      </c>
      <c r="Z143" s="2">
        <v>764</v>
      </c>
      <c r="AA143" s="2">
        <v>482</v>
      </c>
      <c r="AB143" s="2">
        <v>291</v>
      </c>
      <c r="AC143" s="2">
        <v>471</v>
      </c>
      <c r="AD143" s="2">
        <v>245</v>
      </c>
      <c r="AE143" s="2">
        <v>306</v>
      </c>
      <c r="AF143" s="2">
        <v>204</v>
      </c>
      <c r="AG143" s="2">
        <v>253</v>
      </c>
      <c r="AH143" s="2">
        <v>448</v>
      </c>
      <c r="AI143" s="2">
        <v>156</v>
      </c>
      <c r="AJ143" s="2">
        <v>140</v>
      </c>
      <c r="AK143" s="2">
        <v>115</v>
      </c>
      <c r="AL143" s="2">
        <v>62</v>
      </c>
      <c r="AM143" s="2">
        <v>95</v>
      </c>
      <c r="AN143" s="2">
        <v>82</v>
      </c>
      <c r="AO143" s="2">
        <v>78</v>
      </c>
      <c r="AP143" s="2">
        <v>163</v>
      </c>
      <c r="AQ143" s="2">
        <v>49</v>
      </c>
      <c r="AR143" s="2">
        <v>31</v>
      </c>
      <c r="AS143" s="2">
        <v>67</v>
      </c>
      <c r="AT143" s="2">
        <v>60</v>
      </c>
      <c r="AU143" s="2">
        <v>54</v>
      </c>
      <c r="AV143" s="2">
        <v>47</v>
      </c>
      <c r="AW143" s="2">
        <v>94</v>
      </c>
      <c r="AX143" s="2">
        <v>63</v>
      </c>
      <c r="AY143" s="2">
        <v>85</v>
      </c>
      <c r="AZ143" s="2">
        <v>23</v>
      </c>
      <c r="BA143" s="2">
        <v>28</v>
      </c>
      <c r="BB143" s="2">
        <v>34</v>
      </c>
      <c r="BC143" s="2">
        <v>71</v>
      </c>
      <c r="BD143" s="2">
        <v>32</v>
      </c>
      <c r="BE143" s="2">
        <v>44</v>
      </c>
      <c r="BF143" s="2">
        <v>101</v>
      </c>
      <c r="BG143" s="2">
        <v>43</v>
      </c>
      <c r="BH143" s="2">
        <v>42</v>
      </c>
      <c r="BI143" s="2">
        <v>96</v>
      </c>
      <c r="BJ143" s="2">
        <v>30</v>
      </c>
      <c r="BK143" s="2">
        <v>63</v>
      </c>
      <c r="BL143" s="2">
        <v>10</v>
      </c>
      <c r="BM143" s="2">
        <v>15</v>
      </c>
      <c r="BN143" s="2">
        <v>32</v>
      </c>
      <c r="BO143" s="2">
        <v>20</v>
      </c>
      <c r="BP143" s="2">
        <v>18</v>
      </c>
      <c r="BQ143" s="2">
        <v>19</v>
      </c>
      <c r="BR143" s="2">
        <v>19</v>
      </c>
      <c r="BS143" s="2">
        <v>12</v>
      </c>
      <c r="BT143" s="2">
        <v>14</v>
      </c>
      <c r="BU143" s="2">
        <v>32</v>
      </c>
      <c r="BV143" s="2">
        <v>8</v>
      </c>
      <c r="BW143" s="2">
        <v>23</v>
      </c>
      <c r="BX143" s="2">
        <v>3</v>
      </c>
      <c r="BY143" s="2">
        <v>11</v>
      </c>
      <c r="BZ143" s="2">
        <v>20</v>
      </c>
      <c r="CA143" s="2">
        <v>53</v>
      </c>
      <c r="CB143" s="2">
        <v>49</v>
      </c>
      <c r="CC143" s="2">
        <v>14</v>
      </c>
      <c r="CD143" s="2">
        <v>27</v>
      </c>
      <c r="CE143" s="2">
        <v>3</v>
      </c>
      <c r="CF143" s="2">
        <v>16</v>
      </c>
      <c r="CG143" s="2">
        <v>9</v>
      </c>
      <c r="CH143" s="2">
        <v>103</v>
      </c>
      <c r="CI143" s="2">
        <v>10</v>
      </c>
      <c r="CJ143" s="2">
        <v>17</v>
      </c>
      <c r="CK143" s="2">
        <v>6</v>
      </c>
      <c r="CL143" s="2">
        <v>15</v>
      </c>
      <c r="CM143" s="2">
        <v>16</v>
      </c>
      <c r="CN143" s="2">
        <v>18</v>
      </c>
      <c r="CO143" s="2">
        <v>3</v>
      </c>
      <c r="CP143" s="2">
        <v>6</v>
      </c>
      <c r="CQ143" s="2">
        <v>15</v>
      </c>
      <c r="CR143" s="2">
        <v>7</v>
      </c>
      <c r="CS143" s="2">
        <v>35</v>
      </c>
      <c r="CT143" s="2" t="s">
        <v>0</v>
      </c>
      <c r="CU143" s="2">
        <v>8</v>
      </c>
      <c r="CV143" s="2">
        <v>10</v>
      </c>
      <c r="CW143" s="2">
        <v>1</v>
      </c>
      <c r="CX143" s="2">
        <v>25</v>
      </c>
      <c r="CY143" s="2">
        <v>8</v>
      </c>
      <c r="CZ143" s="2">
        <v>4</v>
      </c>
      <c r="DA143" s="2">
        <v>29</v>
      </c>
      <c r="DB143" s="2">
        <v>5</v>
      </c>
      <c r="DC143" s="2">
        <v>16</v>
      </c>
      <c r="DD143" s="2">
        <v>6</v>
      </c>
      <c r="DE143" s="2">
        <v>7</v>
      </c>
      <c r="DF143" s="2" t="s">
        <v>0</v>
      </c>
      <c r="DG143" s="2">
        <v>10</v>
      </c>
      <c r="DH143" s="2">
        <v>7</v>
      </c>
      <c r="DI143" s="2">
        <v>10</v>
      </c>
      <c r="DJ143" s="2">
        <v>2</v>
      </c>
      <c r="DK143" s="2">
        <v>5</v>
      </c>
      <c r="DL143" s="2">
        <v>3</v>
      </c>
      <c r="DM143" s="2">
        <v>8</v>
      </c>
      <c r="DN143" s="2">
        <v>3</v>
      </c>
      <c r="DO143" s="2">
        <v>2</v>
      </c>
      <c r="DP143" s="2">
        <v>4</v>
      </c>
      <c r="DQ143" s="2">
        <v>8</v>
      </c>
      <c r="DR143" s="2">
        <v>9</v>
      </c>
      <c r="DS143" s="2">
        <v>7</v>
      </c>
      <c r="DT143" s="2">
        <v>6</v>
      </c>
      <c r="DU143" s="2">
        <v>1</v>
      </c>
      <c r="DV143" s="2">
        <v>9</v>
      </c>
      <c r="DW143" s="2">
        <v>9</v>
      </c>
      <c r="DX143" s="2">
        <v>7</v>
      </c>
      <c r="DY143" s="2" t="s">
        <v>0</v>
      </c>
      <c r="DZ143" s="2">
        <v>10</v>
      </c>
      <c r="EA143" s="2">
        <v>3</v>
      </c>
      <c r="EB143" s="2">
        <v>3</v>
      </c>
      <c r="EC143" s="2">
        <v>4</v>
      </c>
      <c r="ED143" s="2">
        <v>1</v>
      </c>
      <c r="EE143" s="2">
        <v>8</v>
      </c>
      <c r="EF143" s="2">
        <v>5</v>
      </c>
      <c r="EG143" s="2">
        <v>3</v>
      </c>
      <c r="EH143" s="2">
        <v>8</v>
      </c>
      <c r="EI143" s="2">
        <v>1</v>
      </c>
      <c r="EJ143" s="2">
        <v>13</v>
      </c>
      <c r="EK143" s="2">
        <v>4</v>
      </c>
      <c r="EL143" s="2">
        <v>9</v>
      </c>
      <c r="EM143" s="2">
        <v>3</v>
      </c>
      <c r="EN143" s="2" t="s">
        <v>0</v>
      </c>
      <c r="EO143" s="2">
        <v>2</v>
      </c>
      <c r="EP143" s="2">
        <v>7</v>
      </c>
      <c r="EQ143" s="2">
        <v>4</v>
      </c>
      <c r="ER143" s="2">
        <v>4</v>
      </c>
      <c r="ES143" s="2">
        <v>6</v>
      </c>
      <c r="ET143" s="2">
        <v>6</v>
      </c>
      <c r="EU143" s="2">
        <v>6</v>
      </c>
    </row>
    <row r="144" spans="1:151" x14ac:dyDescent="0.2">
      <c r="A144" s="27">
        <v>41030</v>
      </c>
      <c r="B144" s="27"/>
      <c r="C144" s="2">
        <v>76071</v>
      </c>
      <c r="D144" s="2">
        <v>33773</v>
      </c>
      <c r="E144" s="2">
        <v>7148</v>
      </c>
      <c r="F144" s="2">
        <v>4313</v>
      </c>
      <c r="G144" s="2">
        <v>3898</v>
      </c>
      <c r="H144" s="2">
        <v>4330</v>
      </c>
      <c r="I144" s="2">
        <v>5204</v>
      </c>
      <c r="J144" s="2">
        <v>1968</v>
      </c>
      <c r="K144" s="2">
        <v>2965</v>
      </c>
      <c r="L144" s="2">
        <v>1619</v>
      </c>
      <c r="M144" s="2">
        <v>1559</v>
      </c>
      <c r="N144" s="2">
        <v>1376</v>
      </c>
      <c r="O144" s="2">
        <v>776</v>
      </c>
      <c r="P144" s="2">
        <v>825</v>
      </c>
      <c r="Q144" s="2">
        <v>673</v>
      </c>
      <c r="R144" s="2">
        <v>715</v>
      </c>
      <c r="S144" s="2">
        <v>744</v>
      </c>
      <c r="T144" s="2">
        <v>367</v>
      </c>
      <c r="U144" s="2">
        <v>601</v>
      </c>
      <c r="V144" s="2">
        <v>321</v>
      </c>
      <c r="W144" s="2">
        <v>642</v>
      </c>
      <c r="X144" s="2">
        <v>722</v>
      </c>
      <c r="Y144" s="2">
        <v>326</v>
      </c>
      <c r="Z144" s="2">
        <v>717</v>
      </c>
      <c r="AA144" s="2">
        <v>536</v>
      </c>
      <c r="AB144" s="2">
        <v>283</v>
      </c>
      <c r="AC144" s="2">
        <v>478</v>
      </c>
      <c r="AD144" s="2">
        <v>344</v>
      </c>
      <c r="AE144" s="2">
        <v>327</v>
      </c>
      <c r="AF144" s="2">
        <v>259</v>
      </c>
      <c r="AG144" s="2">
        <v>274</v>
      </c>
      <c r="AH144" s="2">
        <v>451</v>
      </c>
      <c r="AI144" s="2">
        <v>181</v>
      </c>
      <c r="AJ144" s="2">
        <v>170</v>
      </c>
      <c r="AK144" s="2">
        <v>147</v>
      </c>
      <c r="AL144" s="2">
        <v>50</v>
      </c>
      <c r="AM144" s="2">
        <v>103</v>
      </c>
      <c r="AN144" s="2">
        <v>70</v>
      </c>
      <c r="AO144" s="2">
        <v>44</v>
      </c>
      <c r="AP144" s="2">
        <v>217</v>
      </c>
      <c r="AQ144" s="2">
        <v>34</v>
      </c>
      <c r="AR144" s="2">
        <v>33</v>
      </c>
      <c r="AS144" s="2">
        <v>66</v>
      </c>
      <c r="AT144" s="2">
        <v>75</v>
      </c>
      <c r="AU144" s="2">
        <v>58</v>
      </c>
      <c r="AV144" s="2">
        <v>54</v>
      </c>
      <c r="AW144" s="2">
        <v>95</v>
      </c>
      <c r="AX144" s="2">
        <v>82</v>
      </c>
      <c r="AY144" s="2">
        <v>70</v>
      </c>
      <c r="AZ144" s="2">
        <v>33</v>
      </c>
      <c r="BA144" s="2">
        <v>30</v>
      </c>
      <c r="BB144" s="2">
        <v>54</v>
      </c>
      <c r="BC144" s="2">
        <v>88</v>
      </c>
      <c r="BD144" s="2">
        <v>25</v>
      </c>
      <c r="BE144" s="2">
        <v>56</v>
      </c>
      <c r="BF144" s="2">
        <v>122</v>
      </c>
      <c r="BG144" s="2">
        <v>46</v>
      </c>
      <c r="BH144" s="2">
        <v>39</v>
      </c>
      <c r="BI144" s="2">
        <v>79</v>
      </c>
      <c r="BJ144" s="2">
        <v>25</v>
      </c>
      <c r="BK144" s="2">
        <v>40</v>
      </c>
      <c r="BL144" s="2">
        <v>15</v>
      </c>
      <c r="BM144" s="2">
        <v>9</v>
      </c>
      <c r="BN144" s="2">
        <v>35</v>
      </c>
      <c r="BO144" s="2">
        <v>15</v>
      </c>
      <c r="BP144" s="2">
        <v>13</v>
      </c>
      <c r="BQ144" s="2">
        <v>17</v>
      </c>
      <c r="BR144" s="2">
        <v>19</v>
      </c>
      <c r="BS144" s="2">
        <v>10</v>
      </c>
      <c r="BT144" s="2">
        <v>16</v>
      </c>
      <c r="BU144" s="2">
        <v>31</v>
      </c>
      <c r="BV144" s="2">
        <v>8</v>
      </c>
      <c r="BW144" s="2">
        <v>20</v>
      </c>
      <c r="BX144" s="2">
        <v>1</v>
      </c>
      <c r="BY144" s="2">
        <v>18</v>
      </c>
      <c r="BZ144" s="2">
        <v>5</v>
      </c>
      <c r="CA144" s="2">
        <v>32</v>
      </c>
      <c r="CB144" s="2">
        <v>34</v>
      </c>
      <c r="CC144" s="2">
        <v>19</v>
      </c>
      <c r="CD144" s="2">
        <v>24</v>
      </c>
      <c r="CE144" s="2">
        <v>4</v>
      </c>
      <c r="CF144" s="2">
        <v>13</v>
      </c>
      <c r="CG144" s="2">
        <v>11</v>
      </c>
      <c r="CH144" s="2">
        <v>62</v>
      </c>
      <c r="CI144" s="2">
        <v>13</v>
      </c>
      <c r="CJ144" s="2">
        <v>16</v>
      </c>
      <c r="CK144" s="2">
        <v>5</v>
      </c>
      <c r="CL144" s="2">
        <v>16</v>
      </c>
      <c r="CM144" s="2">
        <v>10</v>
      </c>
      <c r="CN144" s="2">
        <v>16</v>
      </c>
      <c r="CO144" s="2">
        <v>2</v>
      </c>
      <c r="CP144" s="2">
        <v>8</v>
      </c>
      <c r="CQ144" s="2">
        <v>21</v>
      </c>
      <c r="CR144" s="2">
        <v>9</v>
      </c>
      <c r="CS144" s="2">
        <v>35</v>
      </c>
      <c r="CT144" s="2" t="s">
        <v>0</v>
      </c>
      <c r="CU144" s="2">
        <v>5</v>
      </c>
      <c r="CV144" s="2">
        <v>14</v>
      </c>
      <c r="CW144" s="2">
        <v>5</v>
      </c>
      <c r="CX144" s="2">
        <v>24</v>
      </c>
      <c r="CY144" s="2">
        <v>7</v>
      </c>
      <c r="CZ144" s="2">
        <v>7</v>
      </c>
      <c r="DA144" s="2">
        <v>22</v>
      </c>
      <c r="DB144" s="2">
        <v>4</v>
      </c>
      <c r="DC144" s="2">
        <v>14</v>
      </c>
      <c r="DD144" s="2">
        <v>8</v>
      </c>
      <c r="DE144" s="2">
        <v>8</v>
      </c>
      <c r="DF144" s="2" t="s">
        <v>0</v>
      </c>
      <c r="DG144" s="2">
        <v>9</v>
      </c>
      <c r="DH144" s="2">
        <v>7</v>
      </c>
      <c r="DI144" s="2">
        <v>10</v>
      </c>
      <c r="DJ144" s="2">
        <v>4</v>
      </c>
      <c r="DK144" s="2">
        <v>5</v>
      </c>
      <c r="DL144" s="2">
        <v>5</v>
      </c>
      <c r="DM144" s="2">
        <v>8</v>
      </c>
      <c r="DN144" s="2">
        <v>2</v>
      </c>
      <c r="DO144" s="2">
        <v>1</v>
      </c>
      <c r="DP144" s="2">
        <v>2</v>
      </c>
      <c r="DQ144" s="2">
        <v>9</v>
      </c>
      <c r="DR144" s="2">
        <v>9</v>
      </c>
      <c r="DS144" s="2">
        <v>8</v>
      </c>
      <c r="DT144" s="2">
        <v>5</v>
      </c>
      <c r="DU144" s="2" t="s">
        <v>0</v>
      </c>
      <c r="DV144" s="2">
        <v>6</v>
      </c>
      <c r="DW144" s="2">
        <v>7</v>
      </c>
      <c r="DX144" s="2">
        <v>8</v>
      </c>
      <c r="DY144" s="2" t="s">
        <v>0</v>
      </c>
      <c r="DZ144" s="2">
        <v>9</v>
      </c>
      <c r="EA144" s="2">
        <v>6</v>
      </c>
      <c r="EB144" s="2">
        <v>3</v>
      </c>
      <c r="EC144" s="2">
        <v>8</v>
      </c>
      <c r="ED144" s="2">
        <v>1</v>
      </c>
      <c r="EE144" s="2">
        <v>7</v>
      </c>
      <c r="EF144" s="2">
        <v>4</v>
      </c>
      <c r="EG144" s="2">
        <v>3</v>
      </c>
      <c r="EH144" s="2">
        <v>9</v>
      </c>
      <c r="EI144" s="2">
        <v>1</v>
      </c>
      <c r="EJ144" s="2">
        <v>9</v>
      </c>
      <c r="EK144" s="2">
        <v>8</v>
      </c>
      <c r="EL144" s="2">
        <v>8</v>
      </c>
      <c r="EM144" s="2">
        <v>4</v>
      </c>
      <c r="EN144" s="2">
        <v>3</v>
      </c>
      <c r="EO144" s="2">
        <v>2</v>
      </c>
      <c r="EP144" s="2">
        <v>8</v>
      </c>
      <c r="EQ144" s="2">
        <v>6</v>
      </c>
      <c r="ER144" s="2">
        <v>2</v>
      </c>
      <c r="ES144" s="2">
        <v>2</v>
      </c>
      <c r="ET144" s="2">
        <v>4</v>
      </c>
      <c r="EU144" s="2">
        <v>5</v>
      </c>
    </row>
    <row r="145" spans="1:151" x14ac:dyDescent="0.2">
      <c r="A145" s="27">
        <v>41000</v>
      </c>
      <c r="B145" s="27"/>
      <c r="C145" s="2">
        <v>74382</v>
      </c>
      <c r="D145" s="2">
        <v>33332</v>
      </c>
      <c r="E145" s="2">
        <v>7203</v>
      </c>
      <c r="F145" s="2">
        <v>4174</v>
      </c>
      <c r="G145" s="2">
        <v>3922</v>
      </c>
      <c r="H145" s="2">
        <v>4028</v>
      </c>
      <c r="I145" s="2">
        <v>4920</v>
      </c>
      <c r="J145" s="2">
        <v>1905</v>
      </c>
      <c r="K145" s="2">
        <v>2771</v>
      </c>
      <c r="L145" s="2">
        <v>1572</v>
      </c>
      <c r="M145" s="2">
        <v>1461</v>
      </c>
      <c r="N145" s="2">
        <v>1394</v>
      </c>
      <c r="O145" s="2">
        <v>676</v>
      </c>
      <c r="P145" s="2">
        <v>780</v>
      </c>
      <c r="Q145" s="2">
        <v>596</v>
      </c>
      <c r="R145" s="2">
        <v>693</v>
      </c>
      <c r="S145" s="2">
        <v>681</v>
      </c>
      <c r="T145" s="2">
        <v>359</v>
      </c>
      <c r="U145" s="2">
        <v>585</v>
      </c>
      <c r="V145" s="2">
        <v>295</v>
      </c>
      <c r="W145" s="2">
        <v>628</v>
      </c>
      <c r="X145" s="2">
        <v>736</v>
      </c>
      <c r="Y145" s="2">
        <v>285</v>
      </c>
      <c r="Z145" s="2">
        <v>723</v>
      </c>
      <c r="AA145" s="2">
        <v>528</v>
      </c>
      <c r="AB145" s="2">
        <v>269</v>
      </c>
      <c r="AC145" s="2">
        <v>445</v>
      </c>
      <c r="AD145" s="2">
        <v>241</v>
      </c>
      <c r="AE145" s="2">
        <v>315</v>
      </c>
      <c r="AF145" s="2">
        <v>210</v>
      </c>
      <c r="AG145" s="2">
        <v>253</v>
      </c>
      <c r="AH145" s="2">
        <v>424</v>
      </c>
      <c r="AI145" s="2">
        <v>163</v>
      </c>
      <c r="AJ145" s="2">
        <v>161</v>
      </c>
      <c r="AK145" s="2">
        <v>147</v>
      </c>
      <c r="AL145" s="2">
        <v>50</v>
      </c>
      <c r="AM145" s="2">
        <v>104</v>
      </c>
      <c r="AN145" s="2">
        <v>69</v>
      </c>
      <c r="AO145" s="2">
        <v>50</v>
      </c>
      <c r="AP145" s="2">
        <v>137</v>
      </c>
      <c r="AQ145" s="2">
        <v>22</v>
      </c>
      <c r="AR145" s="2">
        <v>33</v>
      </c>
      <c r="AS145" s="2">
        <v>58</v>
      </c>
      <c r="AT145" s="2">
        <v>65</v>
      </c>
      <c r="AU145" s="2">
        <v>71</v>
      </c>
      <c r="AV145" s="2">
        <v>50</v>
      </c>
      <c r="AW145" s="2">
        <v>86</v>
      </c>
      <c r="AX145" s="2">
        <v>63</v>
      </c>
      <c r="AY145" s="2">
        <v>71</v>
      </c>
      <c r="AZ145" s="2">
        <v>27</v>
      </c>
      <c r="BA145" s="2">
        <v>38</v>
      </c>
      <c r="BB145" s="2">
        <v>47</v>
      </c>
      <c r="BC145" s="2">
        <v>94</v>
      </c>
      <c r="BD145" s="2">
        <v>24</v>
      </c>
      <c r="BE145" s="2">
        <v>58</v>
      </c>
      <c r="BF145" s="2">
        <v>111</v>
      </c>
      <c r="BG145" s="2">
        <v>37</v>
      </c>
      <c r="BH145" s="2">
        <v>36</v>
      </c>
      <c r="BI145" s="2">
        <v>74</v>
      </c>
      <c r="BJ145" s="2">
        <v>31</v>
      </c>
      <c r="BK145" s="2">
        <v>52</v>
      </c>
      <c r="BL145" s="2">
        <v>11</v>
      </c>
      <c r="BM145" s="2">
        <v>12</v>
      </c>
      <c r="BN145" s="2">
        <v>117</v>
      </c>
      <c r="BO145" s="2">
        <v>11</v>
      </c>
      <c r="BP145" s="2">
        <v>16</v>
      </c>
      <c r="BQ145" s="2">
        <v>24</v>
      </c>
      <c r="BR145" s="2">
        <v>19</v>
      </c>
      <c r="BS145" s="2">
        <v>9</v>
      </c>
      <c r="BT145" s="2">
        <v>11</v>
      </c>
      <c r="BU145" s="2">
        <v>25</v>
      </c>
      <c r="BV145" s="2">
        <v>6</v>
      </c>
      <c r="BW145" s="2">
        <v>21</v>
      </c>
      <c r="BX145" s="2">
        <v>1</v>
      </c>
      <c r="BY145" s="2">
        <v>17</v>
      </c>
      <c r="BZ145" s="2">
        <v>8</v>
      </c>
      <c r="CA145" s="2">
        <v>33</v>
      </c>
      <c r="CB145" s="2">
        <v>27</v>
      </c>
      <c r="CC145" s="2">
        <v>12</v>
      </c>
      <c r="CD145" s="2">
        <v>22</v>
      </c>
      <c r="CE145" s="2">
        <v>1</v>
      </c>
      <c r="CF145" s="2">
        <v>9</v>
      </c>
      <c r="CG145" s="2">
        <v>9</v>
      </c>
      <c r="CH145" s="2">
        <v>15</v>
      </c>
      <c r="CI145" s="2">
        <v>12</v>
      </c>
      <c r="CJ145" s="2">
        <v>19</v>
      </c>
      <c r="CK145" s="2">
        <v>3</v>
      </c>
      <c r="CL145" s="2">
        <v>19</v>
      </c>
      <c r="CM145" s="2">
        <v>15</v>
      </c>
      <c r="CN145" s="2">
        <v>13</v>
      </c>
      <c r="CO145" s="2">
        <v>4</v>
      </c>
      <c r="CP145" s="2">
        <v>6</v>
      </c>
      <c r="CQ145" s="2">
        <v>19</v>
      </c>
      <c r="CR145" s="2">
        <v>4</v>
      </c>
      <c r="CS145" s="2">
        <v>34</v>
      </c>
      <c r="CT145" s="2" t="s">
        <v>0</v>
      </c>
      <c r="CU145" s="2">
        <v>5</v>
      </c>
      <c r="CV145" s="2">
        <v>9</v>
      </c>
      <c r="CW145" s="2">
        <v>3</v>
      </c>
      <c r="CX145" s="2">
        <v>15</v>
      </c>
      <c r="CY145" s="2">
        <v>2</v>
      </c>
      <c r="CZ145" s="2">
        <v>8</v>
      </c>
      <c r="DA145" s="2">
        <v>32</v>
      </c>
      <c r="DB145" s="2">
        <v>6</v>
      </c>
      <c r="DC145" s="2">
        <v>16</v>
      </c>
      <c r="DD145" s="2">
        <v>7</v>
      </c>
      <c r="DE145" s="2">
        <v>9</v>
      </c>
      <c r="DF145" s="2" t="s">
        <v>0</v>
      </c>
      <c r="DG145" s="2">
        <v>10</v>
      </c>
      <c r="DH145" s="2">
        <v>3</v>
      </c>
      <c r="DI145" s="2">
        <v>4</v>
      </c>
      <c r="DJ145" s="2">
        <v>2</v>
      </c>
      <c r="DK145" s="2">
        <v>2</v>
      </c>
      <c r="DL145" s="2">
        <v>4</v>
      </c>
      <c r="DM145" s="2">
        <v>6</v>
      </c>
      <c r="DN145" s="2">
        <v>3</v>
      </c>
      <c r="DO145" s="2">
        <v>5</v>
      </c>
      <c r="DP145" s="2">
        <v>2</v>
      </c>
      <c r="DQ145" s="2">
        <v>8</v>
      </c>
      <c r="DR145" s="2">
        <v>13</v>
      </c>
      <c r="DS145" s="2">
        <v>4</v>
      </c>
      <c r="DT145" s="2">
        <v>7</v>
      </c>
      <c r="DU145" s="2">
        <v>1</v>
      </c>
      <c r="DV145" s="2">
        <v>6</v>
      </c>
      <c r="DW145" s="2">
        <v>7</v>
      </c>
      <c r="DX145" s="2">
        <v>3</v>
      </c>
      <c r="DY145" s="2">
        <v>1</v>
      </c>
      <c r="DZ145" s="2">
        <v>12</v>
      </c>
      <c r="EA145" s="2">
        <v>3</v>
      </c>
      <c r="EB145" s="2">
        <v>3</v>
      </c>
      <c r="EC145" s="2">
        <v>3</v>
      </c>
      <c r="ED145" s="2">
        <v>1</v>
      </c>
      <c r="EE145" s="2">
        <v>8</v>
      </c>
      <c r="EF145" s="2">
        <v>1</v>
      </c>
      <c r="EG145" s="2">
        <v>3</v>
      </c>
      <c r="EH145" s="2">
        <v>7</v>
      </c>
      <c r="EI145" s="2" t="s">
        <v>0</v>
      </c>
      <c r="EJ145" s="2">
        <v>18</v>
      </c>
      <c r="EK145" s="2">
        <v>5</v>
      </c>
      <c r="EL145" s="2">
        <v>6</v>
      </c>
      <c r="EM145" s="2">
        <v>7</v>
      </c>
      <c r="EN145" s="2">
        <v>1</v>
      </c>
      <c r="EO145" s="2">
        <v>2</v>
      </c>
      <c r="EP145" s="2">
        <v>2</v>
      </c>
      <c r="EQ145" s="2">
        <v>4</v>
      </c>
      <c r="ER145" s="2">
        <v>1</v>
      </c>
      <c r="ES145" s="2">
        <v>6</v>
      </c>
      <c r="ET145" s="2">
        <v>7</v>
      </c>
      <c r="EU145" s="2">
        <v>4</v>
      </c>
    </row>
    <row r="146" spans="1:151" x14ac:dyDescent="0.2">
      <c r="A146" s="27">
        <v>40969</v>
      </c>
      <c r="B146" s="27"/>
      <c r="C146" s="2">
        <v>75491</v>
      </c>
      <c r="D146" s="2">
        <v>33956</v>
      </c>
      <c r="E146" s="2">
        <v>7456</v>
      </c>
      <c r="F146" s="2">
        <v>4372</v>
      </c>
      <c r="G146" s="2">
        <v>4145</v>
      </c>
      <c r="H146" s="2">
        <v>4049</v>
      </c>
      <c r="I146" s="2">
        <v>4970</v>
      </c>
      <c r="J146" s="2">
        <v>1876</v>
      </c>
      <c r="K146" s="2">
        <v>2767</v>
      </c>
      <c r="L146" s="2">
        <v>1540</v>
      </c>
      <c r="M146" s="2">
        <v>1502</v>
      </c>
      <c r="N146" s="2">
        <v>1376</v>
      </c>
      <c r="O146" s="2">
        <v>695</v>
      </c>
      <c r="P146" s="2">
        <v>822</v>
      </c>
      <c r="Q146" s="2">
        <v>591</v>
      </c>
      <c r="R146" s="2">
        <v>652</v>
      </c>
      <c r="S146" s="2">
        <v>634</v>
      </c>
      <c r="T146" s="2">
        <v>346</v>
      </c>
      <c r="U146" s="2">
        <v>613</v>
      </c>
      <c r="V146" s="2">
        <v>298</v>
      </c>
      <c r="W146" s="2">
        <v>597</v>
      </c>
      <c r="X146" s="2">
        <v>826</v>
      </c>
      <c r="Y146" s="2">
        <v>284</v>
      </c>
      <c r="Z146" s="2">
        <v>766</v>
      </c>
      <c r="AA146" s="2">
        <v>552</v>
      </c>
      <c r="AB146" s="2">
        <v>278</v>
      </c>
      <c r="AC146" s="2">
        <v>447</v>
      </c>
      <c r="AD146" s="2">
        <v>249</v>
      </c>
      <c r="AE146" s="2">
        <v>294</v>
      </c>
      <c r="AF146" s="2">
        <v>218</v>
      </c>
      <c r="AG146" s="2">
        <v>279</v>
      </c>
      <c r="AH146" s="2">
        <v>406</v>
      </c>
      <c r="AI146" s="2">
        <v>161</v>
      </c>
      <c r="AJ146" s="2">
        <v>144</v>
      </c>
      <c r="AK146" s="2">
        <v>154</v>
      </c>
      <c r="AL146" s="2">
        <v>52</v>
      </c>
      <c r="AM146" s="2">
        <v>107</v>
      </c>
      <c r="AN146" s="2">
        <v>74</v>
      </c>
      <c r="AO146" s="2">
        <v>59</v>
      </c>
      <c r="AP146" s="2">
        <v>159</v>
      </c>
      <c r="AQ146" s="2">
        <v>25</v>
      </c>
      <c r="AR146" s="2">
        <v>26</v>
      </c>
      <c r="AS146" s="2">
        <v>62</v>
      </c>
      <c r="AT146" s="2">
        <v>74</v>
      </c>
      <c r="AU146" s="2">
        <v>58</v>
      </c>
      <c r="AV146" s="2">
        <v>68</v>
      </c>
      <c r="AW146" s="2">
        <v>90</v>
      </c>
      <c r="AX146" s="2">
        <v>109</v>
      </c>
      <c r="AY146" s="2">
        <v>80</v>
      </c>
      <c r="AZ146" s="2">
        <v>27</v>
      </c>
      <c r="BA146" s="2">
        <v>32</v>
      </c>
      <c r="BB146" s="2">
        <v>60</v>
      </c>
      <c r="BC146" s="2">
        <v>95</v>
      </c>
      <c r="BD146" s="2">
        <v>20</v>
      </c>
      <c r="BE146" s="2">
        <v>51</v>
      </c>
      <c r="BF146" s="2">
        <v>124</v>
      </c>
      <c r="BG146" s="2">
        <v>50</v>
      </c>
      <c r="BH146" s="2">
        <v>37</v>
      </c>
      <c r="BI146" s="2">
        <v>88</v>
      </c>
      <c r="BJ146" s="2">
        <v>31</v>
      </c>
      <c r="BK146" s="2">
        <v>43</v>
      </c>
      <c r="BL146" s="2">
        <v>13</v>
      </c>
      <c r="BM146" s="2">
        <v>13</v>
      </c>
      <c r="BN146" s="2">
        <v>67</v>
      </c>
      <c r="BO146" s="2">
        <v>17</v>
      </c>
      <c r="BP146" s="2">
        <v>11</v>
      </c>
      <c r="BQ146" s="2">
        <v>26</v>
      </c>
      <c r="BR146" s="2">
        <v>9</v>
      </c>
      <c r="BS146" s="2">
        <v>9</v>
      </c>
      <c r="BT146" s="2">
        <v>14</v>
      </c>
      <c r="BU146" s="2">
        <v>19</v>
      </c>
      <c r="BV146" s="2">
        <v>8</v>
      </c>
      <c r="BW146" s="2">
        <v>17</v>
      </c>
      <c r="BX146" s="2">
        <v>1</v>
      </c>
      <c r="BY146" s="2">
        <v>19</v>
      </c>
      <c r="BZ146" s="2">
        <v>41</v>
      </c>
      <c r="CA146" s="2">
        <v>33</v>
      </c>
      <c r="CB146" s="2">
        <v>26</v>
      </c>
      <c r="CC146" s="2">
        <v>16</v>
      </c>
      <c r="CD146" s="2">
        <v>26</v>
      </c>
      <c r="CE146" s="2">
        <v>2</v>
      </c>
      <c r="CF146" s="2">
        <v>10</v>
      </c>
      <c r="CG146" s="2">
        <v>14</v>
      </c>
      <c r="CH146" s="2">
        <v>12</v>
      </c>
      <c r="CI146" s="2">
        <v>14</v>
      </c>
      <c r="CJ146" s="2">
        <v>19</v>
      </c>
      <c r="CK146" s="2">
        <v>4</v>
      </c>
      <c r="CL146" s="2">
        <v>13</v>
      </c>
      <c r="CM146" s="2">
        <v>15</v>
      </c>
      <c r="CN146" s="2">
        <v>11</v>
      </c>
      <c r="CO146" s="2">
        <v>2</v>
      </c>
      <c r="CP146" s="2">
        <v>10</v>
      </c>
      <c r="CQ146" s="2">
        <v>18</v>
      </c>
      <c r="CR146" s="2">
        <v>7</v>
      </c>
      <c r="CS146" s="2">
        <v>32</v>
      </c>
      <c r="CT146" s="2">
        <v>3</v>
      </c>
      <c r="CU146" s="2">
        <v>7</v>
      </c>
      <c r="CV146" s="2">
        <v>7</v>
      </c>
      <c r="CW146" s="2">
        <v>5</v>
      </c>
      <c r="CX146" s="2">
        <v>11</v>
      </c>
      <c r="CY146" s="2">
        <v>5</v>
      </c>
      <c r="CZ146" s="2">
        <v>8</v>
      </c>
      <c r="DA146" s="2">
        <v>26</v>
      </c>
      <c r="DB146" s="2">
        <v>6</v>
      </c>
      <c r="DC146" s="2">
        <v>14</v>
      </c>
      <c r="DD146" s="2">
        <v>7</v>
      </c>
      <c r="DE146" s="2">
        <v>6</v>
      </c>
      <c r="DF146" s="2">
        <v>2</v>
      </c>
      <c r="DG146" s="2">
        <v>7</v>
      </c>
      <c r="DH146" s="2">
        <v>5</v>
      </c>
      <c r="DI146" s="2">
        <v>7</v>
      </c>
      <c r="DJ146" s="2">
        <v>2</v>
      </c>
      <c r="DK146" s="2">
        <v>2</v>
      </c>
      <c r="DL146" s="2">
        <v>5</v>
      </c>
      <c r="DM146" s="2">
        <v>5</v>
      </c>
      <c r="DN146" s="2">
        <v>3</v>
      </c>
      <c r="DO146" s="2">
        <v>1</v>
      </c>
      <c r="DP146" s="2">
        <v>4</v>
      </c>
      <c r="DQ146" s="2">
        <v>7</v>
      </c>
      <c r="DR146" s="2">
        <v>16</v>
      </c>
      <c r="DS146" s="2">
        <v>8</v>
      </c>
      <c r="DT146" s="2">
        <v>4</v>
      </c>
      <c r="DU146" s="2">
        <v>2</v>
      </c>
      <c r="DV146" s="2">
        <v>5</v>
      </c>
      <c r="DW146" s="2">
        <v>9</v>
      </c>
      <c r="DX146" s="2">
        <v>2</v>
      </c>
      <c r="DY146" s="2" t="s">
        <v>0</v>
      </c>
      <c r="DZ146" s="2">
        <v>7</v>
      </c>
      <c r="EA146" s="2">
        <v>3</v>
      </c>
      <c r="EB146" s="2">
        <v>2</v>
      </c>
      <c r="EC146" s="2">
        <v>3</v>
      </c>
      <c r="ED146" s="2">
        <v>2</v>
      </c>
      <c r="EE146" s="2">
        <v>5</v>
      </c>
      <c r="EF146" s="2">
        <v>4</v>
      </c>
      <c r="EG146" s="2">
        <v>4</v>
      </c>
      <c r="EH146" s="2">
        <v>6</v>
      </c>
      <c r="EI146" s="2">
        <v>1</v>
      </c>
      <c r="EJ146" s="2">
        <v>21</v>
      </c>
      <c r="EK146" s="2">
        <v>5</v>
      </c>
      <c r="EL146" s="2">
        <v>3</v>
      </c>
      <c r="EM146" s="2">
        <v>6</v>
      </c>
      <c r="EN146" s="2" t="s">
        <v>0</v>
      </c>
      <c r="EO146" s="2">
        <v>3</v>
      </c>
      <c r="EP146" s="2">
        <v>2</v>
      </c>
      <c r="EQ146" s="2">
        <v>5</v>
      </c>
      <c r="ER146" s="2">
        <v>1</v>
      </c>
      <c r="ES146" s="2">
        <v>3</v>
      </c>
      <c r="ET146" s="2">
        <v>3</v>
      </c>
      <c r="EU146" s="2">
        <v>2</v>
      </c>
    </row>
    <row r="147" spans="1:151" x14ac:dyDescent="0.2">
      <c r="A147" s="27">
        <v>40940</v>
      </c>
      <c r="B147" s="27"/>
      <c r="C147" s="2">
        <v>75207</v>
      </c>
      <c r="D147" s="2">
        <v>33502</v>
      </c>
      <c r="E147" s="2">
        <v>7490</v>
      </c>
      <c r="F147" s="2">
        <v>4234</v>
      </c>
      <c r="G147" s="2">
        <v>3834</v>
      </c>
      <c r="H147" s="2">
        <v>4249</v>
      </c>
      <c r="I147" s="2">
        <v>4995</v>
      </c>
      <c r="J147" s="2">
        <v>1925</v>
      </c>
      <c r="K147" s="2">
        <v>3013</v>
      </c>
      <c r="L147" s="2">
        <v>1587</v>
      </c>
      <c r="M147" s="2">
        <v>1551</v>
      </c>
      <c r="N147" s="2">
        <v>1384</v>
      </c>
      <c r="O147" s="2">
        <v>685</v>
      </c>
      <c r="P147" s="2">
        <v>842</v>
      </c>
      <c r="Q147" s="2">
        <v>559</v>
      </c>
      <c r="R147" s="2">
        <v>655</v>
      </c>
      <c r="S147" s="2">
        <v>620</v>
      </c>
      <c r="T147" s="2">
        <v>332</v>
      </c>
      <c r="U147" s="2">
        <v>600</v>
      </c>
      <c r="V147" s="2">
        <v>250</v>
      </c>
      <c r="W147" s="2">
        <v>642</v>
      </c>
      <c r="X147" s="2">
        <v>750</v>
      </c>
      <c r="Y147" s="2">
        <v>253</v>
      </c>
      <c r="Z147" s="2">
        <v>713</v>
      </c>
      <c r="AA147" s="2">
        <v>544</v>
      </c>
      <c r="AB147" s="2">
        <v>261</v>
      </c>
      <c r="AC147" s="2">
        <v>462</v>
      </c>
      <c r="AD147" s="2">
        <v>285</v>
      </c>
      <c r="AE147" s="2">
        <v>336</v>
      </c>
      <c r="AF147" s="2">
        <v>240</v>
      </c>
      <c r="AG147" s="2">
        <v>315</v>
      </c>
      <c r="AH147" s="2">
        <v>433</v>
      </c>
      <c r="AI147" s="2">
        <v>189</v>
      </c>
      <c r="AJ147" s="2">
        <v>152</v>
      </c>
      <c r="AK147" s="2">
        <v>134</v>
      </c>
      <c r="AL147" s="2">
        <v>61</v>
      </c>
      <c r="AM147" s="2">
        <v>113</v>
      </c>
      <c r="AN147" s="2">
        <v>72</v>
      </c>
      <c r="AO147" s="2">
        <v>43</v>
      </c>
      <c r="AP147" s="2">
        <v>148</v>
      </c>
      <c r="AQ147" s="2">
        <v>32</v>
      </c>
      <c r="AR147" s="2">
        <v>31</v>
      </c>
      <c r="AS147" s="2">
        <v>65</v>
      </c>
      <c r="AT147" s="2">
        <v>66</v>
      </c>
      <c r="AU147" s="2">
        <v>63</v>
      </c>
      <c r="AV147" s="2">
        <v>49</v>
      </c>
      <c r="AW147" s="2">
        <v>107</v>
      </c>
      <c r="AX147" s="2">
        <v>70</v>
      </c>
      <c r="AY147" s="2">
        <v>87</v>
      </c>
      <c r="AZ147" s="2">
        <v>27</v>
      </c>
      <c r="BA147" s="2">
        <v>29</v>
      </c>
      <c r="BB147" s="2">
        <v>51</v>
      </c>
      <c r="BC147" s="2">
        <v>72</v>
      </c>
      <c r="BD147" s="2">
        <v>28</v>
      </c>
      <c r="BE147" s="2">
        <v>48</v>
      </c>
      <c r="BF147" s="2">
        <v>121</v>
      </c>
      <c r="BG147" s="2">
        <v>55</v>
      </c>
      <c r="BH147" s="2">
        <v>44</v>
      </c>
      <c r="BI147" s="2">
        <v>89</v>
      </c>
      <c r="BJ147" s="2">
        <v>37</v>
      </c>
      <c r="BK147" s="2">
        <v>53</v>
      </c>
      <c r="BL147" s="2">
        <v>11</v>
      </c>
      <c r="BM147" s="2">
        <v>12</v>
      </c>
      <c r="BN147" s="2">
        <v>59</v>
      </c>
      <c r="BO147" s="2">
        <v>18</v>
      </c>
      <c r="BP147" s="2">
        <v>14</v>
      </c>
      <c r="BQ147" s="2">
        <v>22</v>
      </c>
      <c r="BR147" s="2">
        <v>12</v>
      </c>
      <c r="BS147" s="2">
        <v>9</v>
      </c>
      <c r="BT147" s="2">
        <v>11</v>
      </c>
      <c r="BU147" s="2">
        <v>18</v>
      </c>
      <c r="BV147" s="2">
        <v>11</v>
      </c>
      <c r="BW147" s="2">
        <v>20</v>
      </c>
      <c r="BX147" s="2">
        <v>4</v>
      </c>
      <c r="BY147" s="2">
        <v>21</v>
      </c>
      <c r="BZ147" s="2">
        <v>22</v>
      </c>
      <c r="CA147" s="2">
        <v>33</v>
      </c>
      <c r="CB147" s="2">
        <v>25</v>
      </c>
      <c r="CC147" s="2">
        <v>9</v>
      </c>
      <c r="CD147" s="2">
        <v>24</v>
      </c>
      <c r="CE147" s="2">
        <v>5</v>
      </c>
      <c r="CF147" s="2">
        <v>18</v>
      </c>
      <c r="CG147" s="2">
        <v>14</v>
      </c>
      <c r="CH147" s="2">
        <v>21</v>
      </c>
      <c r="CI147" s="2">
        <v>21</v>
      </c>
      <c r="CJ147" s="2">
        <v>19</v>
      </c>
      <c r="CK147" s="2">
        <v>10</v>
      </c>
      <c r="CL147" s="2">
        <v>16</v>
      </c>
      <c r="CM147" s="2">
        <v>21</v>
      </c>
      <c r="CN147" s="2">
        <v>15</v>
      </c>
      <c r="CO147" s="2">
        <v>4</v>
      </c>
      <c r="CP147" s="2">
        <v>5</v>
      </c>
      <c r="CQ147" s="2">
        <v>21</v>
      </c>
      <c r="CR147" s="2">
        <v>3</v>
      </c>
      <c r="CS147" s="2">
        <v>42</v>
      </c>
      <c r="CT147" s="2">
        <v>2</v>
      </c>
      <c r="CU147" s="2">
        <v>4</v>
      </c>
      <c r="CV147" s="2">
        <v>8</v>
      </c>
      <c r="CW147" s="2">
        <v>3</v>
      </c>
      <c r="CX147" s="2">
        <v>8</v>
      </c>
      <c r="CY147" s="2">
        <v>7</v>
      </c>
      <c r="CZ147" s="2">
        <v>10</v>
      </c>
      <c r="DA147" s="2">
        <v>20</v>
      </c>
      <c r="DB147" s="2">
        <v>4</v>
      </c>
      <c r="DC147" s="2">
        <v>17</v>
      </c>
      <c r="DD147" s="2">
        <v>5</v>
      </c>
      <c r="DE147" s="2">
        <v>8</v>
      </c>
      <c r="DF147" s="2">
        <v>1</v>
      </c>
      <c r="DG147" s="2">
        <v>11</v>
      </c>
      <c r="DH147" s="2">
        <v>5</v>
      </c>
      <c r="DI147" s="2">
        <v>6</v>
      </c>
      <c r="DJ147" s="2">
        <v>4</v>
      </c>
      <c r="DK147" s="2">
        <v>2</v>
      </c>
      <c r="DL147" s="2">
        <v>3</v>
      </c>
      <c r="DM147" s="2">
        <v>11</v>
      </c>
      <c r="DN147" s="2">
        <v>1</v>
      </c>
      <c r="DO147" s="2">
        <v>2</v>
      </c>
      <c r="DP147" s="2">
        <v>6</v>
      </c>
      <c r="DQ147" s="2">
        <v>8</v>
      </c>
      <c r="DR147" s="2">
        <v>18</v>
      </c>
      <c r="DS147" s="2">
        <v>8</v>
      </c>
      <c r="DT147" s="2">
        <v>6</v>
      </c>
      <c r="DU147" s="2">
        <v>4</v>
      </c>
      <c r="DV147" s="2">
        <v>7</v>
      </c>
      <c r="DW147" s="2">
        <v>12</v>
      </c>
      <c r="DX147" s="2">
        <v>2</v>
      </c>
      <c r="DY147" s="2">
        <v>1</v>
      </c>
      <c r="DZ147" s="2">
        <v>6</v>
      </c>
      <c r="EA147" s="2">
        <v>6</v>
      </c>
      <c r="EB147" s="2">
        <v>3</v>
      </c>
      <c r="EC147" s="2">
        <v>4</v>
      </c>
      <c r="ED147" s="2" t="s">
        <v>0</v>
      </c>
      <c r="EE147" s="2">
        <v>7</v>
      </c>
      <c r="EF147" s="2">
        <v>2</v>
      </c>
      <c r="EG147" s="2">
        <v>4</v>
      </c>
      <c r="EH147" s="2">
        <v>7</v>
      </c>
      <c r="EI147" s="2" t="s">
        <v>0</v>
      </c>
      <c r="EJ147" s="2">
        <v>4</v>
      </c>
      <c r="EK147" s="2">
        <v>9</v>
      </c>
      <c r="EL147" s="2">
        <v>8</v>
      </c>
      <c r="EM147" s="2">
        <v>6</v>
      </c>
      <c r="EN147" s="2" t="s">
        <v>0</v>
      </c>
      <c r="EO147" s="2">
        <v>2</v>
      </c>
      <c r="EP147" s="2">
        <v>1</v>
      </c>
      <c r="EQ147" s="2">
        <v>3</v>
      </c>
      <c r="ER147" s="2">
        <v>2</v>
      </c>
      <c r="ES147" s="2">
        <v>4</v>
      </c>
      <c r="ET147" s="2">
        <v>1</v>
      </c>
      <c r="EU147" s="2">
        <v>5</v>
      </c>
    </row>
    <row r="148" spans="1:151" x14ac:dyDescent="0.2">
      <c r="A148" s="27">
        <v>40909</v>
      </c>
      <c r="B148" s="27"/>
      <c r="C148" s="2">
        <v>78398</v>
      </c>
      <c r="D148" s="2">
        <v>34413</v>
      </c>
      <c r="E148" s="2">
        <v>8042</v>
      </c>
      <c r="F148" s="2">
        <v>4490</v>
      </c>
      <c r="G148" s="2">
        <v>3996</v>
      </c>
      <c r="H148" s="2">
        <v>4438</v>
      </c>
      <c r="I148" s="2">
        <v>5139</v>
      </c>
      <c r="J148" s="2">
        <v>1918</v>
      </c>
      <c r="K148" s="2">
        <v>3120</v>
      </c>
      <c r="L148" s="2">
        <v>1696</v>
      </c>
      <c r="M148" s="2">
        <v>1652</v>
      </c>
      <c r="N148" s="2">
        <v>1502</v>
      </c>
      <c r="O148" s="2">
        <v>755</v>
      </c>
      <c r="P148" s="2">
        <v>926</v>
      </c>
      <c r="Q148" s="2">
        <v>613</v>
      </c>
      <c r="R148" s="2">
        <v>757</v>
      </c>
      <c r="S148" s="2">
        <v>740</v>
      </c>
      <c r="T148" s="2">
        <v>354</v>
      </c>
      <c r="U148" s="2">
        <v>656</v>
      </c>
      <c r="V148" s="2">
        <v>279</v>
      </c>
      <c r="W148" s="2">
        <v>626</v>
      </c>
      <c r="X148" s="2">
        <v>743</v>
      </c>
      <c r="Y148" s="2">
        <v>266</v>
      </c>
      <c r="Z148" s="2">
        <v>699</v>
      </c>
      <c r="AA148" s="2">
        <v>589</v>
      </c>
      <c r="AB148" s="2">
        <v>311</v>
      </c>
      <c r="AC148" s="2">
        <v>448</v>
      </c>
      <c r="AD148" s="2">
        <v>296</v>
      </c>
      <c r="AE148" s="2">
        <v>400</v>
      </c>
      <c r="AF148" s="2">
        <v>241</v>
      </c>
      <c r="AG148" s="2">
        <v>286</v>
      </c>
      <c r="AH148" s="2">
        <v>478</v>
      </c>
      <c r="AI148" s="2">
        <v>185</v>
      </c>
      <c r="AJ148" s="2">
        <v>165</v>
      </c>
      <c r="AK148" s="2">
        <v>207</v>
      </c>
      <c r="AL148" s="2">
        <v>67</v>
      </c>
      <c r="AM148" s="2">
        <v>117</v>
      </c>
      <c r="AN148" s="2">
        <v>89</v>
      </c>
      <c r="AO148" s="2">
        <v>60</v>
      </c>
      <c r="AP148" s="2">
        <v>209</v>
      </c>
      <c r="AQ148" s="2">
        <v>29</v>
      </c>
      <c r="AR148" s="2">
        <v>32</v>
      </c>
      <c r="AS148" s="2">
        <v>63</v>
      </c>
      <c r="AT148" s="2">
        <v>72</v>
      </c>
      <c r="AU148" s="2">
        <v>51</v>
      </c>
      <c r="AV148" s="2">
        <v>57</v>
      </c>
      <c r="AW148" s="2">
        <v>98</v>
      </c>
      <c r="AX148" s="2">
        <v>83</v>
      </c>
      <c r="AY148" s="2">
        <v>93</v>
      </c>
      <c r="AZ148" s="2">
        <v>24</v>
      </c>
      <c r="BA148" s="2">
        <v>33</v>
      </c>
      <c r="BB148" s="2">
        <v>63</v>
      </c>
      <c r="BC148" s="2">
        <v>72</v>
      </c>
      <c r="BD148" s="2">
        <v>24</v>
      </c>
      <c r="BE148" s="2">
        <v>44</v>
      </c>
      <c r="BF148" s="2">
        <v>106</v>
      </c>
      <c r="BG148" s="2">
        <v>55</v>
      </c>
      <c r="BH148" s="2">
        <v>49</v>
      </c>
      <c r="BI148" s="2">
        <v>91</v>
      </c>
      <c r="BJ148" s="2">
        <v>40</v>
      </c>
      <c r="BK148" s="2">
        <v>48</v>
      </c>
      <c r="BL148" s="2">
        <v>8</v>
      </c>
      <c r="BM148" s="2">
        <v>8</v>
      </c>
      <c r="BN148" s="2">
        <v>41</v>
      </c>
      <c r="BO148" s="2">
        <v>10</v>
      </c>
      <c r="BP148" s="2">
        <v>10</v>
      </c>
      <c r="BQ148" s="2">
        <v>33</v>
      </c>
      <c r="BR148" s="2">
        <v>24</v>
      </c>
      <c r="BS148" s="2">
        <v>12</v>
      </c>
      <c r="BT148" s="2">
        <v>9</v>
      </c>
      <c r="BU148" s="2">
        <v>21</v>
      </c>
      <c r="BV148" s="2">
        <v>8</v>
      </c>
      <c r="BW148" s="2">
        <v>19</v>
      </c>
      <c r="BX148" s="2">
        <v>5</v>
      </c>
      <c r="BY148" s="2">
        <v>23</v>
      </c>
      <c r="BZ148" s="2">
        <v>14</v>
      </c>
      <c r="CA148" s="2">
        <v>25</v>
      </c>
      <c r="CB148" s="2">
        <v>31</v>
      </c>
      <c r="CC148" s="2">
        <v>18</v>
      </c>
      <c r="CD148" s="2">
        <v>26</v>
      </c>
      <c r="CE148" s="2">
        <v>4</v>
      </c>
      <c r="CF148" s="2">
        <v>12</v>
      </c>
      <c r="CG148" s="2">
        <v>7</v>
      </c>
      <c r="CH148" s="2">
        <v>14</v>
      </c>
      <c r="CI148" s="2">
        <v>18</v>
      </c>
      <c r="CJ148" s="2">
        <v>24</v>
      </c>
      <c r="CK148" s="2">
        <v>7</v>
      </c>
      <c r="CL148" s="2">
        <v>11</v>
      </c>
      <c r="CM148" s="2">
        <v>17</v>
      </c>
      <c r="CN148" s="2">
        <v>19</v>
      </c>
      <c r="CO148" s="2">
        <v>3</v>
      </c>
      <c r="CP148" s="2">
        <v>7</v>
      </c>
      <c r="CQ148" s="2">
        <v>21</v>
      </c>
      <c r="CR148" s="2">
        <v>6</v>
      </c>
      <c r="CS148" s="2">
        <v>42</v>
      </c>
      <c r="CT148" s="2">
        <v>5</v>
      </c>
      <c r="CU148" s="2">
        <v>3</v>
      </c>
      <c r="CV148" s="2">
        <v>7</v>
      </c>
      <c r="CW148" s="2">
        <v>8</v>
      </c>
      <c r="CX148" s="2">
        <v>8</v>
      </c>
      <c r="CY148" s="2">
        <v>5</v>
      </c>
      <c r="CZ148" s="2">
        <v>7</v>
      </c>
      <c r="DA148" s="2">
        <v>20</v>
      </c>
      <c r="DB148" s="2">
        <v>4</v>
      </c>
      <c r="DC148" s="2">
        <v>18</v>
      </c>
      <c r="DD148" s="2">
        <v>6</v>
      </c>
      <c r="DE148" s="2">
        <v>9</v>
      </c>
      <c r="DF148" s="2">
        <v>1</v>
      </c>
      <c r="DG148" s="2">
        <v>10</v>
      </c>
      <c r="DH148" s="2">
        <v>5</v>
      </c>
      <c r="DI148" s="2">
        <v>5</v>
      </c>
      <c r="DJ148" s="2">
        <v>3</v>
      </c>
      <c r="DK148" s="2">
        <v>5</v>
      </c>
      <c r="DL148" s="2">
        <v>6</v>
      </c>
      <c r="DM148" s="2">
        <v>5</v>
      </c>
      <c r="DN148" s="2">
        <v>2</v>
      </c>
      <c r="DO148" s="2">
        <v>3</v>
      </c>
      <c r="DP148" s="2">
        <v>6</v>
      </c>
      <c r="DQ148" s="2">
        <v>5</v>
      </c>
      <c r="DR148" s="2">
        <v>19</v>
      </c>
      <c r="DS148" s="2">
        <v>6</v>
      </c>
      <c r="DT148" s="2">
        <v>7</v>
      </c>
      <c r="DU148" s="2">
        <v>2</v>
      </c>
      <c r="DV148" s="2">
        <v>5</v>
      </c>
      <c r="DW148" s="2">
        <v>9</v>
      </c>
      <c r="DX148" s="2">
        <v>4</v>
      </c>
      <c r="DY148" s="2" t="s">
        <v>0</v>
      </c>
      <c r="DZ148" s="2">
        <v>8</v>
      </c>
      <c r="EA148" s="2">
        <v>3</v>
      </c>
      <c r="EB148" s="2">
        <v>3</v>
      </c>
      <c r="EC148" s="2">
        <v>11</v>
      </c>
      <c r="ED148" s="2" t="s">
        <v>0</v>
      </c>
      <c r="EE148" s="2">
        <v>6</v>
      </c>
      <c r="EF148" s="2">
        <v>3</v>
      </c>
      <c r="EG148" s="2">
        <v>3</v>
      </c>
      <c r="EH148" s="2">
        <v>7</v>
      </c>
      <c r="EI148" s="2" t="s">
        <v>0</v>
      </c>
      <c r="EJ148" s="2">
        <v>2</v>
      </c>
      <c r="EK148" s="2">
        <v>4</v>
      </c>
      <c r="EL148" s="2">
        <v>7</v>
      </c>
      <c r="EM148" s="2">
        <v>4</v>
      </c>
      <c r="EN148" s="2" t="s">
        <v>0</v>
      </c>
      <c r="EO148" s="2">
        <v>2</v>
      </c>
      <c r="EP148" s="2">
        <v>1</v>
      </c>
      <c r="EQ148" s="2">
        <v>7</v>
      </c>
      <c r="ER148" s="2">
        <v>1</v>
      </c>
      <c r="ES148" s="2">
        <v>3</v>
      </c>
      <c r="ET148" s="2">
        <v>2</v>
      </c>
      <c r="EU148" s="2">
        <v>4</v>
      </c>
    </row>
    <row r="150" spans="1:151" x14ac:dyDescent="0.2">
      <c r="A150" s="27">
        <v>40878</v>
      </c>
      <c r="B150" s="27"/>
      <c r="C150" s="2">
        <v>73681</v>
      </c>
      <c r="D150" s="2">
        <v>33468</v>
      </c>
      <c r="E150" s="2">
        <v>7127</v>
      </c>
      <c r="F150" s="2">
        <v>3951</v>
      </c>
      <c r="G150" s="2">
        <v>3626</v>
      </c>
      <c r="H150" s="2">
        <v>4245</v>
      </c>
      <c r="I150" s="2">
        <v>4701</v>
      </c>
      <c r="J150" s="2">
        <v>1685</v>
      </c>
      <c r="K150" s="2">
        <v>2765</v>
      </c>
      <c r="L150" s="2">
        <v>1609</v>
      </c>
      <c r="M150" s="2">
        <v>1521</v>
      </c>
      <c r="N150" s="2">
        <v>1388</v>
      </c>
      <c r="O150" s="2">
        <v>731</v>
      </c>
      <c r="P150" s="2">
        <v>831</v>
      </c>
      <c r="Q150" s="2">
        <v>531</v>
      </c>
      <c r="R150" s="2">
        <v>644</v>
      </c>
      <c r="S150" s="2">
        <v>635</v>
      </c>
      <c r="T150" s="2">
        <v>331</v>
      </c>
      <c r="U150" s="2">
        <v>578</v>
      </c>
      <c r="V150" s="2">
        <v>256</v>
      </c>
      <c r="W150" s="2">
        <v>551</v>
      </c>
      <c r="X150" s="2">
        <v>697</v>
      </c>
      <c r="Y150" s="2">
        <v>293</v>
      </c>
      <c r="Z150" s="2">
        <v>691</v>
      </c>
      <c r="AA150" s="2">
        <v>507</v>
      </c>
      <c r="AB150" s="2">
        <v>268</v>
      </c>
      <c r="AC150" s="2">
        <v>439</v>
      </c>
      <c r="AD150" s="2">
        <v>292</v>
      </c>
      <c r="AE150" s="2">
        <v>302</v>
      </c>
      <c r="AF150" s="2">
        <v>259</v>
      </c>
      <c r="AG150" s="2">
        <v>265</v>
      </c>
      <c r="AH150" s="2">
        <v>469</v>
      </c>
      <c r="AI150" s="2">
        <v>152</v>
      </c>
      <c r="AJ150" s="2">
        <v>150</v>
      </c>
      <c r="AK150" s="2">
        <v>197</v>
      </c>
      <c r="AL150" s="2">
        <v>63</v>
      </c>
      <c r="AM150" s="2">
        <v>104</v>
      </c>
      <c r="AN150" s="2">
        <v>101</v>
      </c>
      <c r="AO150" s="2">
        <v>54</v>
      </c>
      <c r="AP150" s="2">
        <v>172</v>
      </c>
      <c r="AQ150" s="2">
        <v>29</v>
      </c>
      <c r="AR150" s="2">
        <v>30</v>
      </c>
      <c r="AS150" s="2">
        <v>76</v>
      </c>
      <c r="AT150" s="2">
        <v>81</v>
      </c>
      <c r="AU150" s="2">
        <v>54</v>
      </c>
      <c r="AV150" s="2">
        <v>56</v>
      </c>
      <c r="AW150" s="2">
        <v>81</v>
      </c>
      <c r="AX150" s="2">
        <v>84</v>
      </c>
      <c r="AY150" s="2">
        <v>90</v>
      </c>
      <c r="AZ150" s="2">
        <v>19</v>
      </c>
      <c r="BA150" s="2">
        <v>26</v>
      </c>
      <c r="BB150" s="2">
        <v>48</v>
      </c>
      <c r="BC150" s="2">
        <v>68</v>
      </c>
      <c r="BD150" s="2">
        <v>24</v>
      </c>
      <c r="BE150" s="2">
        <v>43</v>
      </c>
      <c r="BF150" s="2">
        <v>114</v>
      </c>
      <c r="BG150" s="2">
        <v>39</v>
      </c>
      <c r="BH150" s="2">
        <v>44</v>
      </c>
      <c r="BI150" s="2">
        <v>103</v>
      </c>
      <c r="BJ150" s="2">
        <v>24</v>
      </c>
      <c r="BK150" s="2">
        <v>54</v>
      </c>
      <c r="BL150" s="2">
        <v>16</v>
      </c>
      <c r="BM150" s="2">
        <v>5</v>
      </c>
      <c r="BN150" s="2">
        <v>30</v>
      </c>
      <c r="BO150" s="2">
        <v>13</v>
      </c>
      <c r="BP150" s="2">
        <v>17</v>
      </c>
      <c r="BQ150" s="2">
        <v>22</v>
      </c>
      <c r="BR150" s="2">
        <v>31</v>
      </c>
      <c r="BS150" s="2">
        <v>12</v>
      </c>
      <c r="BT150" s="2">
        <v>14</v>
      </c>
      <c r="BU150" s="2">
        <v>21</v>
      </c>
      <c r="BV150" s="2">
        <v>7</v>
      </c>
      <c r="BW150" s="2">
        <v>17</v>
      </c>
      <c r="BX150" s="2" t="s">
        <v>0</v>
      </c>
      <c r="BY150" s="2">
        <v>34</v>
      </c>
      <c r="BZ150" s="2">
        <v>55</v>
      </c>
      <c r="CA150" s="2">
        <v>54</v>
      </c>
      <c r="CB150" s="2">
        <v>24</v>
      </c>
      <c r="CC150" s="2">
        <v>13</v>
      </c>
      <c r="CD150" s="2">
        <v>21</v>
      </c>
      <c r="CE150" s="2">
        <v>2</v>
      </c>
      <c r="CF150" s="2">
        <v>13</v>
      </c>
      <c r="CG150" s="2">
        <v>18</v>
      </c>
      <c r="CH150" s="2">
        <v>13</v>
      </c>
      <c r="CI150" s="2">
        <v>19</v>
      </c>
      <c r="CJ150" s="2">
        <v>23</v>
      </c>
      <c r="CK150" s="2">
        <v>5</v>
      </c>
      <c r="CL150" s="2">
        <v>12</v>
      </c>
      <c r="CM150" s="2">
        <v>12</v>
      </c>
      <c r="CN150" s="2">
        <v>15</v>
      </c>
      <c r="CO150" s="2">
        <v>1</v>
      </c>
      <c r="CP150" s="2">
        <v>7</v>
      </c>
      <c r="CQ150" s="2">
        <v>20</v>
      </c>
      <c r="CR150" s="2">
        <v>7</v>
      </c>
      <c r="CS150" s="2">
        <v>39</v>
      </c>
      <c r="CT150" s="2">
        <v>1</v>
      </c>
      <c r="CU150" s="2">
        <v>1</v>
      </c>
      <c r="CV150" s="2">
        <v>7</v>
      </c>
      <c r="CW150" s="2">
        <v>22</v>
      </c>
      <c r="CX150" s="2">
        <v>10</v>
      </c>
      <c r="CY150" s="2">
        <v>4</v>
      </c>
      <c r="CZ150" s="2">
        <v>13</v>
      </c>
      <c r="DA150" s="2">
        <v>18</v>
      </c>
      <c r="DB150" s="2">
        <v>3</v>
      </c>
      <c r="DC150" s="2">
        <v>14</v>
      </c>
      <c r="DD150" s="2">
        <v>5</v>
      </c>
      <c r="DE150" s="2">
        <v>6</v>
      </c>
      <c r="DF150" s="2">
        <v>1</v>
      </c>
      <c r="DG150" s="2">
        <v>9</v>
      </c>
      <c r="DH150" s="2">
        <v>4</v>
      </c>
      <c r="DI150" s="2">
        <v>4</v>
      </c>
      <c r="DJ150" s="2">
        <v>2</v>
      </c>
      <c r="DK150" s="2">
        <v>4</v>
      </c>
      <c r="DL150" s="2">
        <v>4</v>
      </c>
      <c r="DM150" s="2">
        <v>3</v>
      </c>
      <c r="DN150" s="2">
        <v>1</v>
      </c>
      <c r="DO150" s="2" t="s">
        <v>0</v>
      </c>
      <c r="DP150" s="2">
        <v>3</v>
      </c>
      <c r="DQ150" s="2">
        <v>5</v>
      </c>
      <c r="DR150" s="2">
        <v>18</v>
      </c>
      <c r="DS150" s="2">
        <v>7</v>
      </c>
      <c r="DT150" s="2">
        <v>9</v>
      </c>
      <c r="DU150" s="2">
        <v>2</v>
      </c>
      <c r="DV150" s="2">
        <v>2</v>
      </c>
      <c r="DW150" s="2">
        <v>6</v>
      </c>
      <c r="DX150" s="2">
        <v>3</v>
      </c>
      <c r="DY150" s="2">
        <v>4</v>
      </c>
      <c r="DZ150" s="2">
        <v>8</v>
      </c>
      <c r="EA150" s="2">
        <v>3</v>
      </c>
      <c r="EB150" s="2">
        <v>3</v>
      </c>
      <c r="EC150" s="2">
        <v>4</v>
      </c>
      <c r="ED150" s="2">
        <v>4</v>
      </c>
      <c r="EE150" s="2">
        <v>5</v>
      </c>
      <c r="EF150" s="2">
        <v>3</v>
      </c>
      <c r="EG150" s="2">
        <v>3</v>
      </c>
      <c r="EH150" s="2">
        <v>7</v>
      </c>
      <c r="EI150" s="2" t="s">
        <v>0</v>
      </c>
      <c r="EJ150" s="2">
        <v>4</v>
      </c>
      <c r="EK150" s="2">
        <v>5</v>
      </c>
      <c r="EL150" s="2">
        <v>6</v>
      </c>
      <c r="EM150" s="2">
        <v>2</v>
      </c>
      <c r="EN150" s="2">
        <v>1</v>
      </c>
      <c r="EO150" s="2">
        <v>3</v>
      </c>
      <c r="EP150" s="2">
        <v>1</v>
      </c>
      <c r="EQ150" s="2">
        <v>7</v>
      </c>
      <c r="ER150" s="2">
        <v>3</v>
      </c>
      <c r="ES150" s="2">
        <v>3</v>
      </c>
      <c r="ET150" s="2">
        <v>4</v>
      </c>
      <c r="EU150" s="2">
        <v>3</v>
      </c>
    </row>
    <row r="151" spans="1:151" x14ac:dyDescent="0.2">
      <c r="A151" s="27">
        <v>40848</v>
      </c>
      <c r="B151" s="27"/>
      <c r="C151" s="2">
        <v>73970</v>
      </c>
      <c r="D151" s="2">
        <v>33797</v>
      </c>
      <c r="E151" s="2">
        <v>7169</v>
      </c>
      <c r="F151" s="2">
        <v>4014</v>
      </c>
      <c r="G151" s="2">
        <v>3621</v>
      </c>
      <c r="H151" s="2">
        <v>4226</v>
      </c>
      <c r="I151" s="2">
        <v>4841</v>
      </c>
      <c r="J151" s="2">
        <v>1665</v>
      </c>
      <c r="K151" s="2">
        <v>2582</v>
      </c>
      <c r="L151" s="2">
        <v>1447</v>
      </c>
      <c r="M151" s="2">
        <v>1430</v>
      </c>
      <c r="N151" s="2">
        <v>1368</v>
      </c>
      <c r="O151" s="2">
        <v>707</v>
      </c>
      <c r="P151" s="2">
        <v>807</v>
      </c>
      <c r="Q151" s="2">
        <v>572</v>
      </c>
      <c r="R151" s="2">
        <v>596</v>
      </c>
      <c r="S151" s="2">
        <v>560</v>
      </c>
      <c r="T151" s="2">
        <v>299</v>
      </c>
      <c r="U151" s="2">
        <v>573</v>
      </c>
      <c r="V151" s="2">
        <v>274</v>
      </c>
      <c r="W151" s="2">
        <v>600</v>
      </c>
      <c r="X151" s="2">
        <v>687</v>
      </c>
      <c r="Y151" s="2">
        <v>249</v>
      </c>
      <c r="Z151" s="2">
        <v>614</v>
      </c>
      <c r="AA151" s="2">
        <v>556</v>
      </c>
      <c r="AB151" s="2">
        <v>255</v>
      </c>
      <c r="AC151" s="2">
        <v>393</v>
      </c>
      <c r="AD151" s="2">
        <v>272</v>
      </c>
      <c r="AE151" s="2">
        <v>290</v>
      </c>
      <c r="AF151" s="2">
        <v>191</v>
      </c>
      <c r="AG151" s="2">
        <v>235</v>
      </c>
      <c r="AH151" s="2">
        <v>492</v>
      </c>
      <c r="AI151" s="2">
        <v>160</v>
      </c>
      <c r="AJ151" s="2">
        <v>140</v>
      </c>
      <c r="AK151" s="2">
        <v>418</v>
      </c>
      <c r="AL151" s="2">
        <v>56</v>
      </c>
      <c r="AM151" s="2">
        <v>123</v>
      </c>
      <c r="AN151" s="2">
        <v>86</v>
      </c>
      <c r="AO151" s="2">
        <v>74</v>
      </c>
      <c r="AP151" s="2">
        <v>140</v>
      </c>
      <c r="AQ151" s="2">
        <v>48</v>
      </c>
      <c r="AR151" s="2">
        <v>31</v>
      </c>
      <c r="AS151" s="2">
        <v>57</v>
      </c>
      <c r="AT151" s="2">
        <v>74</v>
      </c>
      <c r="AU151" s="2">
        <v>52</v>
      </c>
      <c r="AV151" s="2">
        <v>51</v>
      </c>
      <c r="AW151" s="2">
        <v>80</v>
      </c>
      <c r="AX151" s="2">
        <v>64</v>
      </c>
      <c r="AY151" s="2">
        <v>82</v>
      </c>
      <c r="AZ151" s="2">
        <v>27</v>
      </c>
      <c r="BA151" s="2">
        <v>27</v>
      </c>
      <c r="BB151" s="2">
        <v>40</v>
      </c>
      <c r="BC151" s="2">
        <v>65</v>
      </c>
      <c r="BD151" s="2">
        <v>14</v>
      </c>
      <c r="BE151" s="2">
        <v>64</v>
      </c>
      <c r="BF151" s="2">
        <v>108</v>
      </c>
      <c r="BG151" s="2">
        <v>40</v>
      </c>
      <c r="BH151" s="2">
        <v>42</v>
      </c>
      <c r="BI151" s="2">
        <v>91</v>
      </c>
      <c r="BJ151" s="2">
        <v>29</v>
      </c>
      <c r="BK151" s="2">
        <v>47</v>
      </c>
      <c r="BL151" s="2">
        <v>14</v>
      </c>
      <c r="BM151" s="2">
        <v>5</v>
      </c>
      <c r="BN151" s="2">
        <v>35</v>
      </c>
      <c r="BO151" s="2">
        <v>15</v>
      </c>
      <c r="BP151" s="2">
        <v>14</v>
      </c>
      <c r="BQ151" s="2">
        <v>19</v>
      </c>
      <c r="BR151" s="2">
        <v>47</v>
      </c>
      <c r="BS151" s="2">
        <v>15</v>
      </c>
      <c r="BT151" s="2">
        <v>11</v>
      </c>
      <c r="BU151" s="2">
        <v>21</v>
      </c>
      <c r="BV151" s="2">
        <v>9</v>
      </c>
      <c r="BW151" s="2">
        <v>18</v>
      </c>
      <c r="BX151" s="2">
        <v>1</v>
      </c>
      <c r="BY151" s="2">
        <v>82</v>
      </c>
      <c r="BZ151" s="2">
        <v>48</v>
      </c>
      <c r="CA151" s="2">
        <v>35</v>
      </c>
      <c r="CB151" s="2">
        <v>25</v>
      </c>
      <c r="CC151" s="2">
        <v>11</v>
      </c>
      <c r="CD151" s="2">
        <v>27</v>
      </c>
      <c r="CE151" s="2">
        <v>3</v>
      </c>
      <c r="CF151" s="2">
        <v>11</v>
      </c>
      <c r="CG151" s="2">
        <v>14</v>
      </c>
      <c r="CH151" s="2">
        <v>16</v>
      </c>
      <c r="CI151" s="2">
        <v>11</v>
      </c>
      <c r="CJ151" s="2">
        <v>24</v>
      </c>
      <c r="CK151" s="2">
        <v>4</v>
      </c>
      <c r="CL151" s="2">
        <v>13</v>
      </c>
      <c r="CM151" s="2">
        <v>13</v>
      </c>
      <c r="CN151" s="2">
        <v>10</v>
      </c>
      <c r="CO151" s="2">
        <v>2</v>
      </c>
      <c r="CP151" s="2">
        <v>6</v>
      </c>
      <c r="CQ151" s="2">
        <v>16</v>
      </c>
      <c r="CR151" s="2">
        <v>3</v>
      </c>
      <c r="CS151" s="2">
        <v>34</v>
      </c>
      <c r="CT151" s="2">
        <v>1</v>
      </c>
      <c r="CU151" s="2" t="s">
        <v>0</v>
      </c>
      <c r="CV151" s="2">
        <v>9</v>
      </c>
      <c r="CW151" s="2">
        <v>24</v>
      </c>
      <c r="CX151" s="2">
        <v>10</v>
      </c>
      <c r="CY151" s="2">
        <v>5</v>
      </c>
      <c r="CZ151" s="2">
        <v>11</v>
      </c>
      <c r="DA151" s="2">
        <v>10</v>
      </c>
      <c r="DB151" s="2">
        <v>3</v>
      </c>
      <c r="DC151" s="2">
        <v>17</v>
      </c>
      <c r="DD151" s="2">
        <v>5</v>
      </c>
      <c r="DE151" s="2">
        <v>8</v>
      </c>
      <c r="DF151" s="2">
        <v>1</v>
      </c>
      <c r="DG151" s="2">
        <v>11</v>
      </c>
      <c r="DH151" s="2">
        <v>4</v>
      </c>
      <c r="DI151" s="2">
        <v>4</v>
      </c>
      <c r="DJ151" s="2">
        <v>13</v>
      </c>
      <c r="DK151" s="2">
        <v>3</v>
      </c>
      <c r="DL151" s="2">
        <v>2</v>
      </c>
      <c r="DM151" s="2">
        <v>4</v>
      </c>
      <c r="DN151" s="2">
        <v>8</v>
      </c>
      <c r="DO151" s="2">
        <v>1</v>
      </c>
      <c r="DP151" s="2">
        <v>1</v>
      </c>
      <c r="DQ151" s="2">
        <v>3</v>
      </c>
      <c r="DR151" s="2">
        <v>16</v>
      </c>
      <c r="DS151" s="2">
        <v>9</v>
      </c>
      <c r="DT151" s="2">
        <v>6</v>
      </c>
      <c r="DU151" s="2">
        <v>3</v>
      </c>
      <c r="DV151" s="2">
        <v>4</v>
      </c>
      <c r="DW151" s="2">
        <v>4</v>
      </c>
      <c r="DX151" s="2">
        <v>5</v>
      </c>
      <c r="DY151" s="2">
        <v>5</v>
      </c>
      <c r="DZ151" s="2">
        <v>6</v>
      </c>
      <c r="EA151" s="2">
        <v>6</v>
      </c>
      <c r="EB151" s="2">
        <v>4</v>
      </c>
      <c r="EC151" s="2">
        <v>5</v>
      </c>
      <c r="ED151" s="2">
        <v>2</v>
      </c>
      <c r="EE151" s="2">
        <v>6</v>
      </c>
      <c r="EF151" s="2">
        <v>2</v>
      </c>
      <c r="EG151" s="2">
        <v>5</v>
      </c>
      <c r="EH151" s="2">
        <v>7</v>
      </c>
      <c r="EI151" s="2" t="s">
        <v>0</v>
      </c>
      <c r="EJ151" s="2">
        <v>7</v>
      </c>
      <c r="EK151" s="2">
        <v>6</v>
      </c>
      <c r="EL151" s="2">
        <v>10</v>
      </c>
      <c r="EM151" s="2">
        <v>1</v>
      </c>
      <c r="EN151" s="2" t="s">
        <v>0</v>
      </c>
      <c r="EO151" s="2">
        <v>1</v>
      </c>
      <c r="EP151" s="2">
        <v>1</v>
      </c>
      <c r="EQ151" s="2">
        <v>5</v>
      </c>
      <c r="ER151" s="2">
        <v>5</v>
      </c>
      <c r="ES151" s="2">
        <v>3</v>
      </c>
      <c r="ET151" s="2">
        <v>3</v>
      </c>
      <c r="EU151" s="2">
        <v>2</v>
      </c>
    </row>
    <row r="152" spans="1:151" x14ac:dyDescent="0.2">
      <c r="A152" s="27">
        <v>40817</v>
      </c>
      <c r="B152" s="27"/>
      <c r="C152" s="2">
        <v>74459</v>
      </c>
      <c r="D152" s="2">
        <v>34390</v>
      </c>
      <c r="E152" s="2">
        <v>7267</v>
      </c>
      <c r="F152" s="2">
        <v>3973</v>
      </c>
      <c r="G152" s="2">
        <v>3865</v>
      </c>
      <c r="H152" s="2">
        <v>4079</v>
      </c>
      <c r="I152" s="2">
        <v>4784</v>
      </c>
      <c r="J152" s="2">
        <v>1679</v>
      </c>
      <c r="K152" s="2">
        <v>2593</v>
      </c>
      <c r="L152" s="2">
        <v>1530</v>
      </c>
      <c r="M152" s="2">
        <v>1497</v>
      </c>
      <c r="N152" s="2">
        <v>1377</v>
      </c>
      <c r="O152" s="2">
        <v>817</v>
      </c>
      <c r="P152" s="2">
        <v>840</v>
      </c>
      <c r="Q152" s="2">
        <v>641</v>
      </c>
      <c r="R152" s="2">
        <v>597</v>
      </c>
      <c r="S152" s="2">
        <v>499</v>
      </c>
      <c r="T152" s="2">
        <v>325</v>
      </c>
      <c r="U152" s="2">
        <v>634</v>
      </c>
      <c r="V152" s="2">
        <v>290</v>
      </c>
      <c r="W152" s="2">
        <v>577</v>
      </c>
      <c r="X152" s="2">
        <v>679</v>
      </c>
      <c r="Y152" s="2">
        <v>287</v>
      </c>
      <c r="Z152" s="2">
        <v>698</v>
      </c>
      <c r="AA152" s="2">
        <v>565</v>
      </c>
      <c r="AB152" s="2">
        <v>256</v>
      </c>
      <c r="AC152" s="2">
        <v>403</v>
      </c>
      <c r="AD152" s="2">
        <v>228</v>
      </c>
      <c r="AE152" s="2">
        <v>264</v>
      </c>
      <c r="AF152" s="2">
        <v>194</v>
      </c>
      <c r="AG152" s="2">
        <v>235</v>
      </c>
      <c r="AH152" s="2">
        <v>426</v>
      </c>
      <c r="AI152" s="2">
        <v>150</v>
      </c>
      <c r="AJ152" s="2">
        <v>140</v>
      </c>
      <c r="AK152" s="2">
        <v>141</v>
      </c>
      <c r="AL152" s="2">
        <v>51</v>
      </c>
      <c r="AM152" s="2">
        <v>117</v>
      </c>
      <c r="AN152" s="2">
        <v>70</v>
      </c>
      <c r="AO152" s="2">
        <v>80</v>
      </c>
      <c r="AP152" s="2">
        <v>150</v>
      </c>
      <c r="AQ152" s="2">
        <v>31</v>
      </c>
      <c r="AR152" s="2">
        <v>32</v>
      </c>
      <c r="AS152" s="2">
        <v>68</v>
      </c>
      <c r="AT152" s="2">
        <v>68</v>
      </c>
      <c r="AU152" s="2">
        <v>47</v>
      </c>
      <c r="AV152" s="2">
        <v>60</v>
      </c>
      <c r="AW152" s="2">
        <v>88</v>
      </c>
      <c r="AX152" s="2">
        <v>72</v>
      </c>
      <c r="AY152" s="2">
        <v>79</v>
      </c>
      <c r="AZ152" s="2">
        <v>26</v>
      </c>
      <c r="BA152" s="2">
        <v>32</v>
      </c>
      <c r="BB152" s="2">
        <v>57</v>
      </c>
      <c r="BC152" s="2">
        <v>68</v>
      </c>
      <c r="BD152" s="2">
        <v>19</v>
      </c>
      <c r="BE152" s="2">
        <v>52</v>
      </c>
      <c r="BF152" s="2">
        <v>104</v>
      </c>
      <c r="BG152" s="2">
        <v>42</v>
      </c>
      <c r="BH152" s="2">
        <v>38</v>
      </c>
      <c r="BI152" s="2">
        <v>84</v>
      </c>
      <c r="BJ152" s="2">
        <v>32</v>
      </c>
      <c r="BK152" s="2">
        <v>45</v>
      </c>
      <c r="BL152" s="2">
        <v>10</v>
      </c>
      <c r="BM152" s="2">
        <v>2</v>
      </c>
      <c r="BN152" s="2">
        <v>41</v>
      </c>
      <c r="BO152" s="2">
        <v>12</v>
      </c>
      <c r="BP152" s="2">
        <v>15</v>
      </c>
      <c r="BQ152" s="2">
        <v>10</v>
      </c>
      <c r="BR152" s="2">
        <v>22</v>
      </c>
      <c r="BS152" s="2">
        <v>11</v>
      </c>
      <c r="BT152" s="2">
        <v>13</v>
      </c>
      <c r="BU152" s="2">
        <v>18</v>
      </c>
      <c r="BV152" s="2">
        <v>9</v>
      </c>
      <c r="BW152" s="2">
        <v>20</v>
      </c>
      <c r="BX152" s="2">
        <v>1</v>
      </c>
      <c r="BY152" s="2">
        <v>21</v>
      </c>
      <c r="BZ152" s="2">
        <v>6</v>
      </c>
      <c r="CA152" s="2">
        <v>30</v>
      </c>
      <c r="CB152" s="2">
        <v>23</v>
      </c>
      <c r="CC152" s="2">
        <v>11</v>
      </c>
      <c r="CD152" s="2">
        <v>20</v>
      </c>
      <c r="CE152" s="2">
        <v>3</v>
      </c>
      <c r="CF152" s="2">
        <v>13</v>
      </c>
      <c r="CG152" s="2">
        <v>13</v>
      </c>
      <c r="CH152" s="2">
        <v>26</v>
      </c>
      <c r="CI152" s="2">
        <v>19</v>
      </c>
      <c r="CJ152" s="2">
        <v>17</v>
      </c>
      <c r="CK152" s="2">
        <v>6</v>
      </c>
      <c r="CL152" s="2">
        <v>13</v>
      </c>
      <c r="CM152" s="2">
        <v>14</v>
      </c>
      <c r="CN152" s="2">
        <v>12</v>
      </c>
      <c r="CO152" s="2">
        <v>5</v>
      </c>
      <c r="CP152" s="2">
        <v>6</v>
      </c>
      <c r="CQ152" s="2">
        <v>18</v>
      </c>
      <c r="CR152" s="2">
        <v>5</v>
      </c>
      <c r="CS152" s="2">
        <v>38</v>
      </c>
      <c r="CT152" s="2">
        <v>5</v>
      </c>
      <c r="CU152" s="2">
        <v>4</v>
      </c>
      <c r="CV152" s="2">
        <v>9</v>
      </c>
      <c r="CW152" s="2">
        <v>32</v>
      </c>
      <c r="CX152" s="2">
        <v>10</v>
      </c>
      <c r="CY152" s="2">
        <v>5</v>
      </c>
      <c r="CZ152" s="2">
        <v>15</v>
      </c>
      <c r="DA152" s="2">
        <v>11</v>
      </c>
      <c r="DB152" s="2">
        <v>8</v>
      </c>
      <c r="DC152" s="2">
        <v>13</v>
      </c>
      <c r="DD152" s="2">
        <v>9</v>
      </c>
      <c r="DE152" s="2">
        <v>8</v>
      </c>
      <c r="DF152" s="2">
        <v>1</v>
      </c>
      <c r="DG152" s="2">
        <v>12</v>
      </c>
      <c r="DH152" s="2">
        <v>4</v>
      </c>
      <c r="DI152" s="2">
        <v>7</v>
      </c>
      <c r="DJ152" s="2">
        <v>3</v>
      </c>
      <c r="DK152" s="2">
        <v>2</v>
      </c>
      <c r="DL152" s="2">
        <v>2</v>
      </c>
      <c r="DM152" s="2">
        <v>5</v>
      </c>
      <c r="DN152" s="2">
        <v>1</v>
      </c>
      <c r="DO152" s="2" t="s">
        <v>0</v>
      </c>
      <c r="DP152" s="2">
        <v>2</v>
      </c>
      <c r="DQ152" s="2">
        <v>6</v>
      </c>
      <c r="DR152" s="2">
        <v>19</v>
      </c>
      <c r="DS152" s="2">
        <v>9</v>
      </c>
      <c r="DT152" s="2">
        <v>9</v>
      </c>
      <c r="DU152" s="2" t="s">
        <v>0</v>
      </c>
      <c r="DV152" s="2">
        <v>3</v>
      </c>
      <c r="DW152" s="2">
        <v>8</v>
      </c>
      <c r="DX152" s="2">
        <v>5</v>
      </c>
      <c r="DY152" s="2" t="s">
        <v>0</v>
      </c>
      <c r="DZ152" s="2">
        <v>6</v>
      </c>
      <c r="EA152" s="2">
        <v>3</v>
      </c>
      <c r="EB152" s="2">
        <v>1</v>
      </c>
      <c r="EC152" s="2">
        <v>8</v>
      </c>
      <c r="ED152" s="2" t="s">
        <v>0</v>
      </c>
      <c r="EE152" s="2">
        <v>5</v>
      </c>
      <c r="EF152" s="2">
        <v>4</v>
      </c>
      <c r="EG152" s="2">
        <v>4</v>
      </c>
      <c r="EH152" s="2">
        <v>6</v>
      </c>
      <c r="EI152" s="2" t="s">
        <v>0</v>
      </c>
      <c r="EJ152" s="2">
        <v>4</v>
      </c>
      <c r="EK152" s="2">
        <v>6</v>
      </c>
      <c r="EL152" s="2">
        <v>5</v>
      </c>
      <c r="EM152" s="2">
        <v>1</v>
      </c>
      <c r="EN152" s="2">
        <v>1</v>
      </c>
      <c r="EO152" s="2">
        <v>5</v>
      </c>
      <c r="EP152" s="2">
        <v>3</v>
      </c>
      <c r="EQ152" s="2">
        <v>5</v>
      </c>
      <c r="ER152" s="2">
        <v>3</v>
      </c>
      <c r="ES152" s="2">
        <v>6</v>
      </c>
      <c r="ET152" s="2">
        <v>4</v>
      </c>
      <c r="EU152" s="2">
        <v>2</v>
      </c>
    </row>
    <row r="153" spans="1:151" x14ac:dyDescent="0.2">
      <c r="A153" s="27">
        <v>40787</v>
      </c>
      <c r="B153" s="27"/>
      <c r="C153" s="2">
        <v>73620</v>
      </c>
      <c r="D153" s="2">
        <v>34140</v>
      </c>
      <c r="E153" s="2">
        <v>7212</v>
      </c>
      <c r="F153" s="2">
        <v>3935</v>
      </c>
      <c r="G153" s="2">
        <v>3915</v>
      </c>
      <c r="H153" s="2">
        <v>4137</v>
      </c>
      <c r="I153" s="2">
        <v>4716</v>
      </c>
      <c r="J153" s="2">
        <v>1697</v>
      </c>
      <c r="K153" s="2">
        <v>2816</v>
      </c>
      <c r="L153" s="2">
        <v>1581</v>
      </c>
      <c r="M153" s="2">
        <v>1425</v>
      </c>
      <c r="N153" s="2">
        <v>1362</v>
      </c>
      <c r="O153" s="2">
        <v>705</v>
      </c>
      <c r="P153" s="2">
        <v>825</v>
      </c>
      <c r="Q153" s="2">
        <v>611</v>
      </c>
      <c r="R153" s="2">
        <v>583</v>
      </c>
      <c r="S153" s="2">
        <v>554</v>
      </c>
      <c r="T153" s="2">
        <v>308</v>
      </c>
      <c r="U153" s="2">
        <v>596</v>
      </c>
      <c r="V153" s="2">
        <v>331</v>
      </c>
      <c r="W153" s="2">
        <v>574</v>
      </c>
      <c r="X153" s="2">
        <v>615</v>
      </c>
      <c r="Y153" s="2">
        <v>266</v>
      </c>
      <c r="Z153" s="2">
        <v>691</v>
      </c>
      <c r="AA153" s="2">
        <v>508</v>
      </c>
      <c r="AB153" s="2">
        <v>247</v>
      </c>
      <c r="AC153" s="2">
        <v>453</v>
      </c>
      <c r="AD153" s="2">
        <v>238</v>
      </c>
      <c r="AE153" s="2">
        <v>265</v>
      </c>
      <c r="AF153" s="2">
        <v>205</v>
      </c>
      <c r="AG153" s="2">
        <v>235</v>
      </c>
      <c r="AH153" s="2">
        <v>383</v>
      </c>
      <c r="AI153" s="2">
        <v>146</v>
      </c>
      <c r="AJ153" s="2">
        <v>148</v>
      </c>
      <c r="AK153" s="2">
        <v>106</v>
      </c>
      <c r="AL153" s="2">
        <v>58</v>
      </c>
      <c r="AM153" s="2">
        <v>95</v>
      </c>
      <c r="AN153" s="2">
        <v>83</v>
      </c>
      <c r="AO153" s="2">
        <v>58</v>
      </c>
      <c r="AP153" s="2">
        <v>93</v>
      </c>
      <c r="AQ153" s="2">
        <v>26</v>
      </c>
      <c r="AR153" s="2">
        <v>41</v>
      </c>
      <c r="AS153" s="2">
        <v>59</v>
      </c>
      <c r="AT153" s="2">
        <v>56</v>
      </c>
      <c r="AU153" s="2">
        <v>42</v>
      </c>
      <c r="AV153" s="2">
        <v>43</v>
      </c>
      <c r="AW153" s="2">
        <v>94</v>
      </c>
      <c r="AX153" s="2">
        <v>67</v>
      </c>
      <c r="AY153" s="2">
        <v>83</v>
      </c>
      <c r="AZ153" s="2">
        <v>26</v>
      </c>
      <c r="BA153" s="2">
        <v>32</v>
      </c>
      <c r="BB153" s="2">
        <v>43</v>
      </c>
      <c r="BC153" s="2">
        <v>65</v>
      </c>
      <c r="BD153" s="2">
        <v>20</v>
      </c>
      <c r="BE153" s="2">
        <v>52</v>
      </c>
      <c r="BF153" s="2">
        <v>118</v>
      </c>
      <c r="BG153" s="2">
        <v>38</v>
      </c>
      <c r="BH153" s="2">
        <v>31</v>
      </c>
      <c r="BI153" s="2">
        <v>84</v>
      </c>
      <c r="BJ153" s="2">
        <v>31</v>
      </c>
      <c r="BK153" s="2">
        <v>53</v>
      </c>
      <c r="BL153" s="2">
        <v>23</v>
      </c>
      <c r="BM153" s="2">
        <v>4</v>
      </c>
      <c r="BN153" s="2">
        <v>32</v>
      </c>
      <c r="BO153" s="2">
        <v>15</v>
      </c>
      <c r="BP153" s="2">
        <v>17</v>
      </c>
      <c r="BQ153" s="2">
        <v>12</v>
      </c>
      <c r="BR153" s="2">
        <v>14</v>
      </c>
      <c r="BS153" s="2">
        <v>9</v>
      </c>
      <c r="BT153" s="2">
        <v>14</v>
      </c>
      <c r="BU153" s="2">
        <v>23</v>
      </c>
      <c r="BV153" s="2">
        <v>9</v>
      </c>
      <c r="BW153" s="2">
        <v>19</v>
      </c>
      <c r="BX153" s="2">
        <v>5</v>
      </c>
      <c r="BY153" s="2">
        <v>23</v>
      </c>
      <c r="BZ153" s="2">
        <v>8</v>
      </c>
      <c r="CA153" s="2">
        <v>14</v>
      </c>
      <c r="CB153" s="2">
        <v>22</v>
      </c>
      <c r="CC153" s="2">
        <v>12</v>
      </c>
      <c r="CD153" s="2">
        <v>26</v>
      </c>
      <c r="CE153" s="2">
        <v>4</v>
      </c>
      <c r="CF153" s="2">
        <v>13</v>
      </c>
      <c r="CG153" s="2">
        <v>14</v>
      </c>
      <c r="CH153" s="2">
        <v>35</v>
      </c>
      <c r="CI153" s="2">
        <v>14</v>
      </c>
      <c r="CJ153" s="2">
        <v>18</v>
      </c>
      <c r="CK153" s="2">
        <v>9</v>
      </c>
      <c r="CL153" s="2">
        <v>10</v>
      </c>
      <c r="CM153" s="2">
        <v>15</v>
      </c>
      <c r="CN153" s="2">
        <v>9</v>
      </c>
      <c r="CO153" s="2">
        <v>3</v>
      </c>
      <c r="CP153" s="2">
        <v>7</v>
      </c>
      <c r="CQ153" s="2">
        <v>19</v>
      </c>
      <c r="CR153" s="2">
        <v>5</v>
      </c>
      <c r="CS153" s="2">
        <v>33</v>
      </c>
      <c r="CT153" s="2">
        <v>1</v>
      </c>
      <c r="CU153" s="2">
        <v>3</v>
      </c>
      <c r="CV153" s="2">
        <v>9</v>
      </c>
      <c r="CW153" s="2">
        <v>44</v>
      </c>
      <c r="CX153" s="2">
        <v>8</v>
      </c>
      <c r="CY153" s="2">
        <v>6</v>
      </c>
      <c r="CZ153" s="2">
        <v>11</v>
      </c>
      <c r="DA153" s="2">
        <v>15</v>
      </c>
      <c r="DB153" s="2">
        <v>2</v>
      </c>
      <c r="DC153" s="2">
        <v>6</v>
      </c>
      <c r="DD153" s="2">
        <v>5</v>
      </c>
      <c r="DE153" s="2">
        <v>7</v>
      </c>
      <c r="DF153" s="2">
        <v>1</v>
      </c>
      <c r="DG153" s="2">
        <v>11</v>
      </c>
      <c r="DH153" s="2">
        <v>4</v>
      </c>
      <c r="DI153" s="2">
        <v>10</v>
      </c>
      <c r="DJ153" s="2">
        <v>5</v>
      </c>
      <c r="DK153" s="2">
        <v>6</v>
      </c>
      <c r="DL153" s="2">
        <v>2</v>
      </c>
      <c r="DM153" s="2">
        <v>7</v>
      </c>
      <c r="DN153" s="2" t="s">
        <v>0</v>
      </c>
      <c r="DO153" s="2">
        <v>1</v>
      </c>
      <c r="DP153" s="2">
        <v>1</v>
      </c>
      <c r="DQ153" s="2">
        <v>7</v>
      </c>
      <c r="DR153" s="2">
        <v>13</v>
      </c>
      <c r="DS153" s="2">
        <v>6</v>
      </c>
      <c r="DT153" s="2">
        <v>4</v>
      </c>
      <c r="DU153" s="2">
        <v>1</v>
      </c>
      <c r="DV153" s="2">
        <v>1</v>
      </c>
      <c r="DW153" s="2">
        <v>4</v>
      </c>
      <c r="DX153" s="2">
        <v>9</v>
      </c>
      <c r="DY153" s="2">
        <v>1</v>
      </c>
      <c r="DZ153" s="2">
        <v>3</v>
      </c>
      <c r="EA153" s="2">
        <v>6</v>
      </c>
      <c r="EB153" s="2">
        <v>3</v>
      </c>
      <c r="EC153" s="2">
        <v>6</v>
      </c>
      <c r="ED153" s="2">
        <v>2</v>
      </c>
      <c r="EE153" s="2">
        <v>3</v>
      </c>
      <c r="EF153" s="2">
        <v>4</v>
      </c>
      <c r="EG153" s="2">
        <v>4</v>
      </c>
      <c r="EH153" s="2">
        <v>10</v>
      </c>
      <c r="EI153" s="2" t="s">
        <v>0</v>
      </c>
      <c r="EJ153" s="2">
        <v>10</v>
      </c>
      <c r="EK153" s="2">
        <v>3</v>
      </c>
      <c r="EL153" s="2">
        <v>9</v>
      </c>
      <c r="EM153" s="2">
        <v>2</v>
      </c>
      <c r="EN153" s="2">
        <v>1</v>
      </c>
      <c r="EO153" s="2">
        <v>6</v>
      </c>
      <c r="EP153" s="2">
        <v>2</v>
      </c>
      <c r="EQ153" s="2">
        <v>10</v>
      </c>
      <c r="ER153" s="2">
        <v>4</v>
      </c>
      <c r="ES153" s="2">
        <v>5</v>
      </c>
      <c r="ET153" s="2">
        <v>4</v>
      </c>
      <c r="EU153" s="2">
        <v>1</v>
      </c>
    </row>
    <row r="154" spans="1:151" x14ac:dyDescent="0.2">
      <c r="A154" s="27">
        <v>40756</v>
      </c>
      <c r="B154" s="27"/>
      <c r="C154" s="2">
        <v>75875</v>
      </c>
      <c r="D154" s="2">
        <v>34949</v>
      </c>
      <c r="E154" s="2">
        <v>7521</v>
      </c>
      <c r="F154" s="2">
        <v>4073</v>
      </c>
      <c r="G154" s="2">
        <v>4003</v>
      </c>
      <c r="H154" s="2">
        <v>4156</v>
      </c>
      <c r="I154" s="2">
        <v>4967</v>
      </c>
      <c r="J154" s="2">
        <v>1875</v>
      </c>
      <c r="K154" s="2">
        <v>2812</v>
      </c>
      <c r="L154" s="2">
        <v>1607</v>
      </c>
      <c r="M154" s="2">
        <v>1561</v>
      </c>
      <c r="N154" s="2">
        <v>1480</v>
      </c>
      <c r="O154" s="2">
        <v>748</v>
      </c>
      <c r="P154" s="2">
        <v>796</v>
      </c>
      <c r="Q154" s="2">
        <v>486</v>
      </c>
      <c r="R154" s="2">
        <v>624</v>
      </c>
      <c r="S154" s="2">
        <v>588</v>
      </c>
      <c r="T154" s="2">
        <v>353</v>
      </c>
      <c r="U154" s="2">
        <v>639</v>
      </c>
      <c r="V154" s="2">
        <v>259</v>
      </c>
      <c r="W154" s="2">
        <v>616</v>
      </c>
      <c r="X154" s="2">
        <v>619</v>
      </c>
      <c r="Y154" s="2">
        <v>308</v>
      </c>
      <c r="Z154" s="2">
        <v>838</v>
      </c>
      <c r="AA154" s="2">
        <v>524</v>
      </c>
      <c r="AB154" s="2">
        <v>279</v>
      </c>
      <c r="AC154" s="2">
        <v>485</v>
      </c>
      <c r="AD154" s="2">
        <v>216</v>
      </c>
      <c r="AE154" s="2">
        <v>323</v>
      </c>
      <c r="AF154" s="2">
        <v>186</v>
      </c>
      <c r="AG154" s="2">
        <v>233</v>
      </c>
      <c r="AH154" s="2">
        <v>351</v>
      </c>
      <c r="AI154" s="2">
        <v>167</v>
      </c>
      <c r="AJ154" s="2">
        <v>147</v>
      </c>
      <c r="AK154" s="2">
        <v>108</v>
      </c>
      <c r="AL154" s="2">
        <v>55</v>
      </c>
      <c r="AM154" s="2">
        <v>112</v>
      </c>
      <c r="AN154" s="2">
        <v>71</v>
      </c>
      <c r="AO154" s="2">
        <v>98</v>
      </c>
      <c r="AP154" s="2">
        <v>117</v>
      </c>
      <c r="AQ154" s="2">
        <v>27</v>
      </c>
      <c r="AR154" s="2">
        <v>38</v>
      </c>
      <c r="AS154" s="2">
        <v>69</v>
      </c>
      <c r="AT154" s="2">
        <v>65</v>
      </c>
      <c r="AU154" s="2">
        <v>45</v>
      </c>
      <c r="AV154" s="2">
        <v>41</v>
      </c>
      <c r="AW154" s="2">
        <v>110</v>
      </c>
      <c r="AX154" s="2">
        <v>61</v>
      </c>
      <c r="AY154" s="2">
        <v>79</v>
      </c>
      <c r="AZ154" s="2">
        <v>21</v>
      </c>
      <c r="BA154" s="2">
        <v>35</v>
      </c>
      <c r="BB154" s="2">
        <v>51</v>
      </c>
      <c r="BC154" s="2">
        <v>70</v>
      </c>
      <c r="BD154" s="2">
        <v>15</v>
      </c>
      <c r="BE154" s="2">
        <v>58</v>
      </c>
      <c r="BF154" s="2">
        <v>131</v>
      </c>
      <c r="BG154" s="2">
        <v>48</v>
      </c>
      <c r="BH154" s="2">
        <v>31</v>
      </c>
      <c r="BI154" s="2">
        <v>98</v>
      </c>
      <c r="BJ154" s="2">
        <v>31</v>
      </c>
      <c r="BK154" s="2">
        <v>41</v>
      </c>
      <c r="BL154" s="2">
        <v>14</v>
      </c>
      <c r="BM154" s="2">
        <v>8</v>
      </c>
      <c r="BN154" s="2">
        <v>40</v>
      </c>
      <c r="BO154" s="2">
        <v>16</v>
      </c>
      <c r="BP154" s="2">
        <v>10</v>
      </c>
      <c r="BQ154" s="2">
        <v>15</v>
      </c>
      <c r="BR154" s="2">
        <v>13</v>
      </c>
      <c r="BS154" s="2">
        <v>14</v>
      </c>
      <c r="BT154" s="2">
        <v>13</v>
      </c>
      <c r="BU154" s="2">
        <v>32</v>
      </c>
      <c r="BV154" s="2">
        <v>8</v>
      </c>
      <c r="BW154" s="2">
        <v>25</v>
      </c>
      <c r="BX154" s="2">
        <v>3</v>
      </c>
      <c r="BY154" s="2">
        <v>23</v>
      </c>
      <c r="BZ154" s="2">
        <v>14</v>
      </c>
      <c r="CA154" s="2">
        <v>7</v>
      </c>
      <c r="CB154" s="2">
        <v>28</v>
      </c>
      <c r="CC154" s="2">
        <v>11</v>
      </c>
      <c r="CD154" s="2">
        <v>20</v>
      </c>
      <c r="CE154" s="2">
        <v>7</v>
      </c>
      <c r="CF154" s="2">
        <v>16</v>
      </c>
      <c r="CG154" s="2">
        <v>16</v>
      </c>
      <c r="CH154" s="2">
        <v>37</v>
      </c>
      <c r="CI154" s="2">
        <v>17</v>
      </c>
      <c r="CJ154" s="2">
        <v>17</v>
      </c>
      <c r="CK154" s="2">
        <v>6</v>
      </c>
      <c r="CL154" s="2">
        <v>7</v>
      </c>
      <c r="CM154" s="2">
        <v>18</v>
      </c>
      <c r="CN154" s="2">
        <v>11</v>
      </c>
      <c r="CO154" s="2">
        <v>4</v>
      </c>
      <c r="CP154" s="2">
        <v>6</v>
      </c>
      <c r="CQ154" s="2">
        <v>27</v>
      </c>
      <c r="CR154" s="2">
        <v>5</v>
      </c>
      <c r="CS154" s="2">
        <v>42</v>
      </c>
      <c r="CT154" s="2" t="s">
        <v>0</v>
      </c>
      <c r="CU154" s="2">
        <v>3</v>
      </c>
      <c r="CV154" s="2">
        <v>8</v>
      </c>
      <c r="CW154" s="2">
        <v>6</v>
      </c>
      <c r="CX154" s="2">
        <v>6</v>
      </c>
      <c r="CY154" s="2">
        <v>5</v>
      </c>
      <c r="CZ154" s="2">
        <v>16</v>
      </c>
      <c r="DA154" s="2">
        <v>12</v>
      </c>
      <c r="DB154" s="2">
        <v>4</v>
      </c>
      <c r="DC154" s="2">
        <v>12</v>
      </c>
      <c r="DD154" s="2">
        <v>6</v>
      </c>
      <c r="DE154" s="2">
        <v>11</v>
      </c>
      <c r="DF154" s="2">
        <v>1</v>
      </c>
      <c r="DG154" s="2">
        <v>10</v>
      </c>
      <c r="DH154" s="2">
        <v>4</v>
      </c>
      <c r="DI154" s="2">
        <v>8</v>
      </c>
      <c r="DJ154" s="2">
        <v>8</v>
      </c>
      <c r="DK154" s="2">
        <v>2</v>
      </c>
      <c r="DL154" s="2">
        <v>3</v>
      </c>
      <c r="DM154" s="2">
        <v>3</v>
      </c>
      <c r="DN154" s="2" t="s">
        <v>0</v>
      </c>
      <c r="DO154" s="2">
        <v>1</v>
      </c>
      <c r="DP154" s="2">
        <v>2</v>
      </c>
      <c r="DQ154" s="2">
        <v>9</v>
      </c>
      <c r="DR154" s="2">
        <v>11</v>
      </c>
      <c r="DS154" s="2">
        <v>7</v>
      </c>
      <c r="DT154" s="2">
        <v>5</v>
      </c>
      <c r="DU154" s="2" t="s">
        <v>0</v>
      </c>
      <c r="DV154" s="2">
        <v>3</v>
      </c>
      <c r="DW154" s="2">
        <v>11</v>
      </c>
      <c r="DX154" s="2">
        <v>5</v>
      </c>
      <c r="DY154" s="2" t="s">
        <v>0</v>
      </c>
      <c r="DZ154" s="2">
        <v>5</v>
      </c>
      <c r="EA154" s="2">
        <v>7</v>
      </c>
      <c r="EB154" s="2">
        <v>3</v>
      </c>
      <c r="EC154" s="2">
        <v>5</v>
      </c>
      <c r="ED154" s="2" t="s">
        <v>0</v>
      </c>
      <c r="EE154" s="2">
        <v>2</v>
      </c>
      <c r="EF154" s="2">
        <v>4</v>
      </c>
      <c r="EG154" s="2">
        <v>4</v>
      </c>
      <c r="EH154" s="2">
        <v>8</v>
      </c>
      <c r="EI154" s="2" t="s">
        <v>0</v>
      </c>
      <c r="EJ154" s="2">
        <v>9</v>
      </c>
      <c r="EK154" s="2">
        <v>6</v>
      </c>
      <c r="EL154" s="2">
        <v>10</v>
      </c>
      <c r="EM154" s="2" t="s">
        <v>0</v>
      </c>
      <c r="EN154" s="2">
        <v>2</v>
      </c>
      <c r="EO154" s="2">
        <v>3</v>
      </c>
      <c r="EP154" s="2">
        <v>2</v>
      </c>
      <c r="EQ154" s="2">
        <v>4</v>
      </c>
      <c r="ER154" s="2">
        <v>3</v>
      </c>
      <c r="ES154" s="2">
        <v>6</v>
      </c>
      <c r="ET154" s="2">
        <v>4</v>
      </c>
      <c r="EU154" s="2">
        <v>2</v>
      </c>
    </row>
    <row r="155" spans="1:151" x14ac:dyDescent="0.2">
      <c r="A155" s="27">
        <v>40725</v>
      </c>
      <c r="B155" s="27"/>
      <c r="C155" s="2">
        <v>75310</v>
      </c>
      <c r="D155" s="2">
        <v>34804</v>
      </c>
      <c r="E155" s="2">
        <v>7593</v>
      </c>
      <c r="F155" s="2">
        <v>3990</v>
      </c>
      <c r="G155" s="2">
        <v>3686</v>
      </c>
      <c r="H155" s="2">
        <v>4195</v>
      </c>
      <c r="I155" s="2">
        <v>4814</v>
      </c>
      <c r="J155" s="2">
        <v>1891</v>
      </c>
      <c r="K155" s="2">
        <v>2822</v>
      </c>
      <c r="L155" s="2">
        <v>1680</v>
      </c>
      <c r="M155" s="2">
        <v>1607</v>
      </c>
      <c r="N155" s="2">
        <v>1448</v>
      </c>
      <c r="O155" s="2">
        <v>705</v>
      </c>
      <c r="P155" s="2">
        <v>752</v>
      </c>
      <c r="Q155" s="2">
        <v>520</v>
      </c>
      <c r="R155" s="2">
        <v>638</v>
      </c>
      <c r="S155" s="2">
        <v>584</v>
      </c>
      <c r="T155" s="2">
        <v>333</v>
      </c>
      <c r="U155" s="2">
        <v>586</v>
      </c>
      <c r="V155" s="2">
        <v>254</v>
      </c>
      <c r="W155" s="2">
        <v>628</v>
      </c>
      <c r="X155" s="2">
        <v>609</v>
      </c>
      <c r="Y155" s="2">
        <v>305</v>
      </c>
      <c r="Z155" s="2">
        <v>762</v>
      </c>
      <c r="AA155" s="2">
        <v>505</v>
      </c>
      <c r="AB155" s="2">
        <v>269</v>
      </c>
      <c r="AC155" s="2">
        <v>473</v>
      </c>
      <c r="AD155" s="2">
        <v>223</v>
      </c>
      <c r="AE155" s="2">
        <v>327</v>
      </c>
      <c r="AF155" s="2">
        <v>180</v>
      </c>
      <c r="AG155" s="2">
        <v>236</v>
      </c>
      <c r="AH155" s="2">
        <v>348</v>
      </c>
      <c r="AI155" s="2">
        <v>185</v>
      </c>
      <c r="AJ155" s="2">
        <v>138</v>
      </c>
      <c r="AK155" s="2">
        <v>93</v>
      </c>
      <c r="AL155" s="2">
        <v>63</v>
      </c>
      <c r="AM155" s="2">
        <v>119</v>
      </c>
      <c r="AN155" s="2">
        <v>86</v>
      </c>
      <c r="AO155" s="2">
        <v>94</v>
      </c>
      <c r="AP155" s="2">
        <v>133</v>
      </c>
      <c r="AQ155" s="2">
        <v>23</v>
      </c>
      <c r="AR155" s="2">
        <v>37</v>
      </c>
      <c r="AS155" s="2">
        <v>68</v>
      </c>
      <c r="AT155" s="2">
        <v>65</v>
      </c>
      <c r="AU155" s="2">
        <v>38</v>
      </c>
      <c r="AV155" s="2">
        <v>46</v>
      </c>
      <c r="AW155" s="2">
        <v>101</v>
      </c>
      <c r="AX155" s="2">
        <v>58</v>
      </c>
      <c r="AY155" s="2">
        <v>78</v>
      </c>
      <c r="AZ155" s="2">
        <v>23</v>
      </c>
      <c r="BA155" s="2">
        <v>31</v>
      </c>
      <c r="BB155" s="2">
        <v>42</v>
      </c>
      <c r="BC155" s="2">
        <v>53</v>
      </c>
      <c r="BD155" s="2">
        <v>22</v>
      </c>
      <c r="BE155" s="2">
        <v>55</v>
      </c>
      <c r="BF155" s="2">
        <v>113</v>
      </c>
      <c r="BG155" s="2">
        <v>39</v>
      </c>
      <c r="BH155" s="2">
        <v>29</v>
      </c>
      <c r="BI155" s="2">
        <v>90</v>
      </c>
      <c r="BJ155" s="2">
        <v>27</v>
      </c>
      <c r="BK155" s="2">
        <v>50</v>
      </c>
      <c r="BL155" s="2">
        <v>12</v>
      </c>
      <c r="BM155" s="2">
        <v>6</v>
      </c>
      <c r="BN155" s="2">
        <v>44</v>
      </c>
      <c r="BO155" s="2">
        <v>18</v>
      </c>
      <c r="BP155" s="2">
        <v>15</v>
      </c>
      <c r="BQ155" s="2">
        <v>12</v>
      </c>
      <c r="BR155" s="2">
        <v>16</v>
      </c>
      <c r="BS155" s="2">
        <v>6</v>
      </c>
      <c r="BT155" s="2">
        <v>13</v>
      </c>
      <c r="BU155" s="2">
        <v>20</v>
      </c>
      <c r="BV155" s="2">
        <v>6</v>
      </c>
      <c r="BW155" s="2">
        <v>20</v>
      </c>
      <c r="BX155" s="2">
        <v>4</v>
      </c>
      <c r="BY155" s="2">
        <v>18</v>
      </c>
      <c r="BZ155" s="2">
        <v>24</v>
      </c>
      <c r="CA155" s="2">
        <v>3</v>
      </c>
      <c r="CB155" s="2">
        <v>32</v>
      </c>
      <c r="CC155" s="2">
        <v>13</v>
      </c>
      <c r="CD155" s="2">
        <v>23</v>
      </c>
      <c r="CE155" s="2">
        <v>5</v>
      </c>
      <c r="CF155" s="2">
        <v>12</v>
      </c>
      <c r="CG155" s="2">
        <v>16</v>
      </c>
      <c r="CH155" s="2">
        <v>41</v>
      </c>
      <c r="CI155" s="2">
        <v>17</v>
      </c>
      <c r="CJ155" s="2">
        <v>18</v>
      </c>
      <c r="CK155" s="2">
        <v>7</v>
      </c>
      <c r="CL155" s="2">
        <v>8</v>
      </c>
      <c r="CM155" s="2">
        <v>14</v>
      </c>
      <c r="CN155" s="2">
        <v>10</v>
      </c>
      <c r="CO155" s="2">
        <v>7</v>
      </c>
      <c r="CP155" s="2">
        <v>3</v>
      </c>
      <c r="CQ155" s="2">
        <v>19</v>
      </c>
      <c r="CR155" s="2">
        <v>7</v>
      </c>
      <c r="CS155" s="2">
        <v>43</v>
      </c>
      <c r="CT155" s="2" t="s">
        <v>0</v>
      </c>
      <c r="CU155" s="2">
        <v>3</v>
      </c>
      <c r="CV155" s="2">
        <v>12</v>
      </c>
      <c r="CW155" s="2">
        <v>7</v>
      </c>
      <c r="CX155" s="2">
        <v>10</v>
      </c>
      <c r="CY155" s="2">
        <v>7</v>
      </c>
      <c r="CZ155" s="2">
        <v>14</v>
      </c>
      <c r="DA155" s="2">
        <v>12</v>
      </c>
      <c r="DB155" s="2">
        <v>7</v>
      </c>
      <c r="DC155" s="2">
        <v>16</v>
      </c>
      <c r="DD155" s="2">
        <v>3</v>
      </c>
      <c r="DE155" s="2">
        <v>6</v>
      </c>
      <c r="DF155" s="2" t="s">
        <v>0</v>
      </c>
      <c r="DG155" s="2">
        <v>10</v>
      </c>
      <c r="DH155" s="2">
        <v>5</v>
      </c>
      <c r="DI155" s="2">
        <v>8</v>
      </c>
      <c r="DJ155" s="2">
        <v>5</v>
      </c>
      <c r="DK155" s="2">
        <v>1</v>
      </c>
      <c r="DL155" s="2">
        <v>1</v>
      </c>
      <c r="DM155" s="2">
        <v>4</v>
      </c>
      <c r="DN155" s="2" t="s">
        <v>0</v>
      </c>
      <c r="DO155" s="2">
        <v>1</v>
      </c>
      <c r="DP155" s="2">
        <v>2</v>
      </c>
      <c r="DQ155" s="2">
        <v>3</v>
      </c>
      <c r="DR155" s="2">
        <v>12</v>
      </c>
      <c r="DS155" s="2">
        <v>10</v>
      </c>
      <c r="DT155" s="2">
        <v>6</v>
      </c>
      <c r="DU155" s="2">
        <v>1</v>
      </c>
      <c r="DV155" s="2">
        <v>4</v>
      </c>
      <c r="DW155" s="2">
        <v>8</v>
      </c>
      <c r="DX155" s="2">
        <v>6</v>
      </c>
      <c r="DY155" s="2">
        <v>1</v>
      </c>
      <c r="DZ155" s="2">
        <v>7</v>
      </c>
      <c r="EA155" s="2">
        <v>5</v>
      </c>
      <c r="EB155" s="2">
        <v>4</v>
      </c>
      <c r="EC155" s="2">
        <v>2</v>
      </c>
      <c r="ED155" s="2" t="s">
        <v>0</v>
      </c>
      <c r="EE155" s="2">
        <v>5</v>
      </c>
      <c r="EF155" s="2">
        <v>4</v>
      </c>
      <c r="EG155" s="2">
        <v>4</v>
      </c>
      <c r="EH155" s="2">
        <v>6</v>
      </c>
      <c r="EI155" s="2" t="s">
        <v>0</v>
      </c>
      <c r="EJ155" s="2">
        <v>8</v>
      </c>
      <c r="EK155" s="2">
        <v>3</v>
      </c>
      <c r="EL155" s="2">
        <v>5</v>
      </c>
      <c r="EM155" s="2">
        <v>2</v>
      </c>
      <c r="EN155" s="2">
        <v>1</v>
      </c>
      <c r="EO155" s="2">
        <v>1</v>
      </c>
      <c r="EP155" s="2">
        <v>3</v>
      </c>
      <c r="EQ155" s="2">
        <v>6</v>
      </c>
      <c r="ER155" s="2">
        <v>3</v>
      </c>
      <c r="ES155" s="2">
        <v>4</v>
      </c>
      <c r="ET155" s="2">
        <v>4</v>
      </c>
      <c r="EU155" s="2">
        <v>2</v>
      </c>
    </row>
    <row r="156" spans="1:151" x14ac:dyDescent="0.2">
      <c r="A156" s="27">
        <v>40695</v>
      </c>
      <c r="B156" s="27"/>
      <c r="C156" s="2">
        <v>75457</v>
      </c>
      <c r="D156" s="2">
        <v>35015</v>
      </c>
      <c r="E156" s="2">
        <v>7424</v>
      </c>
      <c r="F156" s="2">
        <v>4115</v>
      </c>
      <c r="G156" s="2">
        <v>3514</v>
      </c>
      <c r="H156" s="2">
        <v>4068</v>
      </c>
      <c r="I156" s="2">
        <v>4731</v>
      </c>
      <c r="J156" s="2">
        <v>1653</v>
      </c>
      <c r="K156" s="2">
        <v>2857</v>
      </c>
      <c r="L156" s="2">
        <v>1649</v>
      </c>
      <c r="M156" s="2">
        <v>1552</v>
      </c>
      <c r="N156" s="2">
        <v>1555</v>
      </c>
      <c r="O156" s="2">
        <v>693</v>
      </c>
      <c r="P156" s="2">
        <v>764</v>
      </c>
      <c r="Q156" s="2">
        <v>494</v>
      </c>
      <c r="R156" s="2">
        <v>605</v>
      </c>
      <c r="S156" s="2">
        <v>532</v>
      </c>
      <c r="T156" s="2">
        <v>387</v>
      </c>
      <c r="U156" s="2">
        <v>559</v>
      </c>
      <c r="V156" s="2">
        <v>213</v>
      </c>
      <c r="W156" s="2">
        <v>604</v>
      </c>
      <c r="X156" s="2">
        <v>616</v>
      </c>
      <c r="Y156" s="2">
        <v>290</v>
      </c>
      <c r="Z156" s="2">
        <v>733</v>
      </c>
      <c r="AA156" s="2">
        <v>538</v>
      </c>
      <c r="AB156" s="2">
        <v>285</v>
      </c>
      <c r="AC156" s="2">
        <v>464</v>
      </c>
      <c r="AD156" s="2">
        <v>237</v>
      </c>
      <c r="AE156" s="2">
        <v>301</v>
      </c>
      <c r="AF156" s="2">
        <v>190</v>
      </c>
      <c r="AG156" s="2">
        <v>240</v>
      </c>
      <c r="AH156" s="2">
        <v>463</v>
      </c>
      <c r="AI156" s="2">
        <v>176</v>
      </c>
      <c r="AJ156" s="2">
        <v>135</v>
      </c>
      <c r="AK156" s="2">
        <v>114</v>
      </c>
      <c r="AL156" s="2">
        <v>49</v>
      </c>
      <c r="AM156" s="2">
        <v>115</v>
      </c>
      <c r="AN156" s="2">
        <v>77</v>
      </c>
      <c r="AO156" s="2">
        <v>228</v>
      </c>
      <c r="AP156" s="2">
        <v>304</v>
      </c>
      <c r="AQ156" s="2">
        <v>43</v>
      </c>
      <c r="AR156" s="2">
        <v>27</v>
      </c>
      <c r="AS156" s="2">
        <v>55</v>
      </c>
      <c r="AT156" s="2">
        <v>68</v>
      </c>
      <c r="AU156" s="2">
        <v>35</v>
      </c>
      <c r="AV156" s="2">
        <v>43</v>
      </c>
      <c r="AW156" s="2">
        <v>102</v>
      </c>
      <c r="AX156" s="2">
        <v>52</v>
      </c>
      <c r="AY156" s="2">
        <v>71</v>
      </c>
      <c r="AZ156" s="2">
        <v>23</v>
      </c>
      <c r="BA156" s="2">
        <v>37</v>
      </c>
      <c r="BB156" s="2">
        <v>56</v>
      </c>
      <c r="BC156" s="2">
        <v>72</v>
      </c>
      <c r="BD156" s="2">
        <v>22</v>
      </c>
      <c r="BE156" s="2">
        <v>38</v>
      </c>
      <c r="BF156" s="2">
        <v>105</v>
      </c>
      <c r="BG156" s="2">
        <v>50</v>
      </c>
      <c r="BH156" s="2">
        <v>27</v>
      </c>
      <c r="BI156" s="2">
        <v>90</v>
      </c>
      <c r="BJ156" s="2">
        <v>25</v>
      </c>
      <c r="BK156" s="2">
        <v>47</v>
      </c>
      <c r="BL156" s="2">
        <v>13</v>
      </c>
      <c r="BM156" s="2">
        <v>8</v>
      </c>
      <c r="BN156" s="2">
        <v>43</v>
      </c>
      <c r="BO156" s="2">
        <v>16</v>
      </c>
      <c r="BP156" s="2">
        <v>23</v>
      </c>
      <c r="BQ156" s="2">
        <v>12</v>
      </c>
      <c r="BR156" s="2">
        <v>8</v>
      </c>
      <c r="BS156" s="2">
        <v>10</v>
      </c>
      <c r="BT156" s="2">
        <v>8</v>
      </c>
      <c r="BU156" s="2">
        <v>19</v>
      </c>
      <c r="BV156" s="2">
        <v>4</v>
      </c>
      <c r="BW156" s="2">
        <v>21</v>
      </c>
      <c r="BX156" s="2">
        <v>6</v>
      </c>
      <c r="BY156" s="2">
        <v>19</v>
      </c>
      <c r="BZ156" s="2">
        <v>21</v>
      </c>
      <c r="CA156" s="2">
        <v>4</v>
      </c>
      <c r="CB156" s="2">
        <v>34</v>
      </c>
      <c r="CC156" s="2">
        <v>15</v>
      </c>
      <c r="CD156" s="2">
        <v>30</v>
      </c>
      <c r="CE156" s="2">
        <v>4</v>
      </c>
      <c r="CF156" s="2">
        <v>15</v>
      </c>
      <c r="CG156" s="2">
        <v>15</v>
      </c>
      <c r="CH156" s="2">
        <v>43</v>
      </c>
      <c r="CI156" s="2">
        <v>12</v>
      </c>
      <c r="CJ156" s="2">
        <v>15</v>
      </c>
      <c r="CK156" s="2">
        <v>9</v>
      </c>
      <c r="CL156" s="2">
        <v>10</v>
      </c>
      <c r="CM156" s="2">
        <v>9</v>
      </c>
      <c r="CN156" s="2">
        <v>12</v>
      </c>
      <c r="CO156" s="2">
        <v>4</v>
      </c>
      <c r="CP156" s="2">
        <v>5</v>
      </c>
      <c r="CQ156" s="2">
        <v>22</v>
      </c>
      <c r="CR156" s="2">
        <v>5</v>
      </c>
      <c r="CS156" s="2">
        <v>49</v>
      </c>
      <c r="CT156" s="2" t="s">
        <v>0</v>
      </c>
      <c r="CU156" s="2">
        <v>5</v>
      </c>
      <c r="CV156" s="2">
        <v>9</v>
      </c>
      <c r="CW156" s="2">
        <v>4</v>
      </c>
      <c r="CX156" s="2">
        <v>9</v>
      </c>
      <c r="CY156" s="2">
        <v>4</v>
      </c>
      <c r="CZ156" s="2">
        <v>12</v>
      </c>
      <c r="DA156" s="2">
        <v>5</v>
      </c>
      <c r="DB156" s="2">
        <v>4</v>
      </c>
      <c r="DC156" s="2">
        <v>9</v>
      </c>
      <c r="DD156" s="2">
        <v>7</v>
      </c>
      <c r="DE156" s="2">
        <v>12</v>
      </c>
      <c r="DF156" s="2">
        <v>1</v>
      </c>
      <c r="DG156" s="2">
        <v>7</v>
      </c>
      <c r="DH156" s="2">
        <v>5</v>
      </c>
      <c r="DI156" s="2">
        <v>9</v>
      </c>
      <c r="DJ156" s="2">
        <v>5</v>
      </c>
      <c r="DK156" s="2">
        <v>4</v>
      </c>
      <c r="DL156" s="2">
        <v>1</v>
      </c>
      <c r="DM156" s="2">
        <v>6</v>
      </c>
      <c r="DN156" s="2">
        <v>1</v>
      </c>
      <c r="DO156" s="2">
        <v>1</v>
      </c>
      <c r="DP156" s="2">
        <v>1</v>
      </c>
      <c r="DQ156" s="2">
        <v>5</v>
      </c>
      <c r="DR156" s="2">
        <v>13</v>
      </c>
      <c r="DS156" s="2">
        <v>7</v>
      </c>
      <c r="DT156" s="2">
        <v>7</v>
      </c>
      <c r="DU156" s="2">
        <v>1</v>
      </c>
      <c r="DV156" s="2">
        <v>2</v>
      </c>
      <c r="DW156" s="2">
        <v>11</v>
      </c>
      <c r="DX156" s="2">
        <v>7</v>
      </c>
      <c r="DY156" s="2">
        <v>2</v>
      </c>
      <c r="DZ156" s="2">
        <v>9</v>
      </c>
      <c r="EA156" s="2">
        <v>6</v>
      </c>
      <c r="EB156" s="2">
        <v>4</v>
      </c>
      <c r="EC156" s="2">
        <v>2</v>
      </c>
      <c r="ED156" s="2" t="s">
        <v>0</v>
      </c>
      <c r="EE156" s="2">
        <v>6</v>
      </c>
      <c r="EF156" s="2">
        <v>3</v>
      </c>
      <c r="EG156" s="2">
        <v>4</v>
      </c>
      <c r="EH156" s="2">
        <v>9</v>
      </c>
      <c r="EI156" s="2" t="s">
        <v>0</v>
      </c>
      <c r="EJ156" s="2">
        <v>5</v>
      </c>
      <c r="EK156" s="2">
        <v>6</v>
      </c>
      <c r="EL156" s="2">
        <v>8</v>
      </c>
      <c r="EM156" s="2">
        <v>1</v>
      </c>
      <c r="EN156" s="2">
        <v>2</v>
      </c>
      <c r="EO156" s="2">
        <v>1</v>
      </c>
      <c r="EP156" s="2">
        <v>1</v>
      </c>
      <c r="EQ156" s="2">
        <v>16</v>
      </c>
      <c r="ER156" s="2">
        <v>4</v>
      </c>
      <c r="ES156" s="2">
        <v>5</v>
      </c>
      <c r="ET156" s="2">
        <v>6</v>
      </c>
      <c r="EU156" s="2">
        <v>2</v>
      </c>
    </row>
    <row r="157" spans="1:151" x14ac:dyDescent="0.2">
      <c r="A157" s="27">
        <v>40664</v>
      </c>
      <c r="B157" s="27"/>
      <c r="C157" s="2">
        <v>77078</v>
      </c>
      <c r="D157" s="2">
        <v>36213</v>
      </c>
      <c r="E157" s="2">
        <v>7451</v>
      </c>
      <c r="F157" s="2">
        <v>4198</v>
      </c>
      <c r="G157" s="2">
        <v>3809</v>
      </c>
      <c r="H157" s="2">
        <v>3931</v>
      </c>
      <c r="I157" s="2">
        <v>4778</v>
      </c>
      <c r="J157" s="2">
        <v>1623</v>
      </c>
      <c r="K157" s="2">
        <v>2804</v>
      </c>
      <c r="L157" s="2">
        <v>1562</v>
      </c>
      <c r="M157" s="2">
        <v>1545</v>
      </c>
      <c r="N157" s="2">
        <v>1523</v>
      </c>
      <c r="O157" s="2">
        <v>756</v>
      </c>
      <c r="P157" s="2">
        <v>844</v>
      </c>
      <c r="Q157" s="2">
        <v>434</v>
      </c>
      <c r="R157" s="2">
        <v>648</v>
      </c>
      <c r="S157" s="2">
        <v>472</v>
      </c>
      <c r="T157" s="2">
        <v>338</v>
      </c>
      <c r="U157" s="2">
        <v>604</v>
      </c>
      <c r="V157" s="2">
        <v>280</v>
      </c>
      <c r="W157" s="2">
        <v>652</v>
      </c>
      <c r="X157" s="2">
        <v>642</v>
      </c>
      <c r="Y157" s="2">
        <v>305</v>
      </c>
      <c r="Z157" s="2">
        <v>704</v>
      </c>
      <c r="AA157" s="2">
        <v>618</v>
      </c>
      <c r="AB157" s="2">
        <v>287</v>
      </c>
      <c r="AC157" s="2">
        <v>487</v>
      </c>
      <c r="AD157" s="2">
        <v>261</v>
      </c>
      <c r="AE157" s="2">
        <v>306</v>
      </c>
      <c r="AF157" s="2">
        <v>200</v>
      </c>
      <c r="AG157" s="2">
        <v>231</v>
      </c>
      <c r="AH157" s="2">
        <v>457</v>
      </c>
      <c r="AI157" s="2">
        <v>152</v>
      </c>
      <c r="AJ157" s="2">
        <v>144</v>
      </c>
      <c r="AK157" s="2">
        <v>128</v>
      </c>
      <c r="AL157" s="2">
        <v>47</v>
      </c>
      <c r="AM157" s="2">
        <v>119</v>
      </c>
      <c r="AN157" s="2">
        <v>75</v>
      </c>
      <c r="AO157" s="2">
        <v>19</v>
      </c>
      <c r="AP157" s="2">
        <v>311</v>
      </c>
      <c r="AQ157" s="2">
        <v>27</v>
      </c>
      <c r="AR157" s="2">
        <v>26</v>
      </c>
      <c r="AS157" s="2">
        <v>56</v>
      </c>
      <c r="AT157" s="2">
        <v>80</v>
      </c>
      <c r="AU157" s="2">
        <v>47</v>
      </c>
      <c r="AV157" s="2">
        <v>65</v>
      </c>
      <c r="AW157" s="2">
        <v>83</v>
      </c>
      <c r="AX157" s="2">
        <v>60</v>
      </c>
      <c r="AY157" s="2">
        <v>70</v>
      </c>
      <c r="AZ157" s="2">
        <v>22</v>
      </c>
      <c r="BA157" s="2">
        <v>37</v>
      </c>
      <c r="BB157" s="2">
        <v>72</v>
      </c>
      <c r="BC157" s="2">
        <v>79</v>
      </c>
      <c r="BD157" s="2">
        <v>19</v>
      </c>
      <c r="BE157" s="2">
        <v>50</v>
      </c>
      <c r="BF157" s="2">
        <v>101</v>
      </c>
      <c r="BG157" s="2">
        <v>36</v>
      </c>
      <c r="BH157" s="2">
        <v>25</v>
      </c>
      <c r="BI157" s="2">
        <v>86</v>
      </c>
      <c r="BJ157" s="2">
        <v>36</v>
      </c>
      <c r="BK157" s="2">
        <v>91</v>
      </c>
      <c r="BL157" s="2">
        <v>8</v>
      </c>
      <c r="BM157" s="2">
        <v>7</v>
      </c>
      <c r="BN157" s="2">
        <v>42</v>
      </c>
      <c r="BO157" s="2">
        <v>8</v>
      </c>
      <c r="BP157" s="2">
        <v>14</v>
      </c>
      <c r="BQ157" s="2">
        <v>18</v>
      </c>
      <c r="BR157" s="2">
        <v>12</v>
      </c>
      <c r="BS157" s="2">
        <v>11</v>
      </c>
      <c r="BT157" s="2">
        <v>17</v>
      </c>
      <c r="BU157" s="2">
        <v>24</v>
      </c>
      <c r="BV157" s="2">
        <v>4</v>
      </c>
      <c r="BW157" s="2">
        <v>23</v>
      </c>
      <c r="BX157" s="2">
        <v>1</v>
      </c>
      <c r="BY157" s="2">
        <v>17</v>
      </c>
      <c r="BZ157" s="2">
        <v>16</v>
      </c>
      <c r="CA157" s="2">
        <v>9</v>
      </c>
      <c r="CB157" s="2">
        <v>26</v>
      </c>
      <c r="CC157" s="2">
        <v>12</v>
      </c>
      <c r="CD157" s="2">
        <v>23</v>
      </c>
      <c r="CE157" s="2">
        <v>4</v>
      </c>
      <c r="CF157" s="2">
        <v>14</v>
      </c>
      <c r="CG157" s="2">
        <v>16</v>
      </c>
      <c r="CH157" s="2">
        <v>40</v>
      </c>
      <c r="CI157" s="2">
        <v>18</v>
      </c>
      <c r="CJ157" s="2">
        <v>20</v>
      </c>
      <c r="CK157" s="2">
        <v>4</v>
      </c>
      <c r="CL157" s="2">
        <v>10</v>
      </c>
      <c r="CM157" s="2">
        <v>13</v>
      </c>
      <c r="CN157" s="2">
        <v>14</v>
      </c>
      <c r="CO157" s="2">
        <v>2</v>
      </c>
      <c r="CP157" s="2">
        <v>6</v>
      </c>
      <c r="CQ157" s="2">
        <v>22</v>
      </c>
      <c r="CR157" s="2">
        <v>7</v>
      </c>
      <c r="CS157" s="2">
        <v>44</v>
      </c>
      <c r="CT157" s="2" t="s">
        <v>0</v>
      </c>
      <c r="CU157" s="2">
        <v>5</v>
      </c>
      <c r="CV157" s="2">
        <v>8</v>
      </c>
      <c r="CW157" s="2">
        <v>5</v>
      </c>
      <c r="CX157" s="2">
        <v>12</v>
      </c>
      <c r="CY157" s="2">
        <v>7</v>
      </c>
      <c r="CZ157" s="2">
        <v>3</v>
      </c>
      <c r="DA157" s="2">
        <v>1</v>
      </c>
      <c r="DB157" s="2">
        <v>6</v>
      </c>
      <c r="DC157" s="2">
        <v>12</v>
      </c>
      <c r="DD157" s="2">
        <v>9</v>
      </c>
      <c r="DE157" s="2">
        <v>6</v>
      </c>
      <c r="DF157" s="2">
        <v>1</v>
      </c>
      <c r="DG157" s="2">
        <v>11</v>
      </c>
      <c r="DH157" s="2">
        <v>7</v>
      </c>
      <c r="DI157" s="2">
        <v>6</v>
      </c>
      <c r="DJ157" s="2">
        <v>4</v>
      </c>
      <c r="DK157" s="2">
        <v>3</v>
      </c>
      <c r="DL157" s="2">
        <v>1</v>
      </c>
      <c r="DM157" s="2">
        <v>9</v>
      </c>
      <c r="DN157" s="2">
        <v>2</v>
      </c>
      <c r="DO157" s="2">
        <v>2</v>
      </c>
      <c r="DP157" s="2" t="s">
        <v>0</v>
      </c>
      <c r="DQ157" s="2">
        <v>7</v>
      </c>
      <c r="DR157" s="2">
        <v>10</v>
      </c>
      <c r="DS157" s="2">
        <v>7</v>
      </c>
      <c r="DT157" s="2">
        <v>7</v>
      </c>
      <c r="DU157" s="2">
        <v>2</v>
      </c>
      <c r="DV157" s="2">
        <v>3</v>
      </c>
      <c r="DW157" s="2">
        <v>5</v>
      </c>
      <c r="DX157" s="2">
        <v>6</v>
      </c>
      <c r="DY157" s="2" t="s">
        <v>0</v>
      </c>
      <c r="DZ157" s="2">
        <v>8</v>
      </c>
      <c r="EA157" s="2">
        <v>4</v>
      </c>
      <c r="EB157" s="2">
        <v>3</v>
      </c>
      <c r="EC157" s="2">
        <v>3</v>
      </c>
      <c r="ED157" s="2" t="s">
        <v>0</v>
      </c>
      <c r="EE157" s="2">
        <v>4</v>
      </c>
      <c r="EF157" s="2">
        <v>3</v>
      </c>
      <c r="EG157" s="2">
        <v>4</v>
      </c>
      <c r="EH157" s="2">
        <v>9</v>
      </c>
      <c r="EI157" s="2" t="s">
        <v>0</v>
      </c>
      <c r="EJ157" s="2">
        <v>8</v>
      </c>
      <c r="EK157" s="2">
        <v>5</v>
      </c>
      <c r="EL157" s="2">
        <v>9</v>
      </c>
      <c r="EM157" s="2">
        <v>2</v>
      </c>
      <c r="EN157" s="2" t="s">
        <v>0</v>
      </c>
      <c r="EO157" s="2">
        <v>1</v>
      </c>
      <c r="EP157" s="2">
        <v>1</v>
      </c>
      <c r="EQ157" s="2">
        <v>15</v>
      </c>
      <c r="ER157" s="2">
        <v>3</v>
      </c>
      <c r="ES157" s="2">
        <v>4</v>
      </c>
      <c r="ET157" s="2">
        <v>3</v>
      </c>
      <c r="EU157" s="2">
        <v>4</v>
      </c>
    </row>
    <row r="158" spans="1:151" x14ac:dyDescent="0.2">
      <c r="A158" s="27">
        <v>40634</v>
      </c>
      <c r="B158" s="27"/>
      <c r="C158" s="2">
        <v>76281</v>
      </c>
      <c r="D158" s="2">
        <v>36636</v>
      </c>
      <c r="E158" s="2">
        <v>7379</v>
      </c>
      <c r="F158" s="2">
        <v>4201</v>
      </c>
      <c r="G158" s="2">
        <v>3609</v>
      </c>
      <c r="H158" s="2">
        <v>3790</v>
      </c>
      <c r="I158" s="2">
        <v>4666</v>
      </c>
      <c r="J158" s="2">
        <v>1677</v>
      </c>
      <c r="K158" s="2">
        <v>2653</v>
      </c>
      <c r="L158" s="2">
        <v>1575</v>
      </c>
      <c r="M158" s="2">
        <v>1535</v>
      </c>
      <c r="N158" s="2">
        <v>1427</v>
      </c>
      <c r="O158" s="2">
        <v>635</v>
      </c>
      <c r="P158" s="2">
        <v>866</v>
      </c>
      <c r="Q158" s="2">
        <v>390</v>
      </c>
      <c r="R158" s="2">
        <v>660</v>
      </c>
      <c r="S158" s="2">
        <v>477</v>
      </c>
      <c r="T158" s="2">
        <v>338</v>
      </c>
      <c r="U158" s="2">
        <v>605</v>
      </c>
      <c r="V158" s="2">
        <v>305</v>
      </c>
      <c r="W158" s="2">
        <v>608</v>
      </c>
      <c r="X158" s="2">
        <v>634</v>
      </c>
      <c r="Y158" s="2">
        <v>274</v>
      </c>
      <c r="Z158" s="2">
        <v>693</v>
      </c>
      <c r="AA158" s="2">
        <v>592</v>
      </c>
      <c r="AB158" s="2">
        <v>266</v>
      </c>
      <c r="AC158" s="2">
        <v>461</v>
      </c>
      <c r="AD158" s="2">
        <v>250</v>
      </c>
      <c r="AE158" s="2">
        <v>295</v>
      </c>
      <c r="AF158" s="2">
        <v>190</v>
      </c>
      <c r="AG158" s="2">
        <v>220</v>
      </c>
      <c r="AH158" s="2">
        <v>445</v>
      </c>
      <c r="AI158" s="2">
        <v>152</v>
      </c>
      <c r="AJ158" s="2">
        <v>142</v>
      </c>
      <c r="AK158" s="2">
        <v>111</v>
      </c>
      <c r="AL158" s="2">
        <v>51</v>
      </c>
      <c r="AM158" s="2">
        <v>108</v>
      </c>
      <c r="AN158" s="2">
        <v>71</v>
      </c>
      <c r="AO158" s="2">
        <v>22</v>
      </c>
      <c r="AP158" s="2">
        <v>190</v>
      </c>
      <c r="AQ158" s="2">
        <v>27</v>
      </c>
      <c r="AR158" s="2">
        <v>24</v>
      </c>
      <c r="AS158" s="2">
        <v>70</v>
      </c>
      <c r="AT158" s="2">
        <v>75</v>
      </c>
      <c r="AU158" s="2">
        <v>37</v>
      </c>
      <c r="AV158" s="2">
        <v>33</v>
      </c>
      <c r="AW158" s="2">
        <v>78</v>
      </c>
      <c r="AX158" s="2">
        <v>57</v>
      </c>
      <c r="AY158" s="2">
        <v>67</v>
      </c>
      <c r="AZ158" s="2">
        <v>22</v>
      </c>
      <c r="BA158" s="2">
        <v>30</v>
      </c>
      <c r="BB158" s="2">
        <v>41</v>
      </c>
      <c r="BC158" s="2">
        <v>60</v>
      </c>
      <c r="BD158" s="2">
        <v>22</v>
      </c>
      <c r="BE158" s="2">
        <v>51</v>
      </c>
      <c r="BF158" s="2">
        <v>99</v>
      </c>
      <c r="BG158" s="2">
        <v>45</v>
      </c>
      <c r="BH158" s="2">
        <v>24</v>
      </c>
      <c r="BI158" s="2">
        <v>74</v>
      </c>
      <c r="BJ158" s="2">
        <v>19</v>
      </c>
      <c r="BK158" s="2">
        <v>51</v>
      </c>
      <c r="BL158" s="2">
        <v>12</v>
      </c>
      <c r="BM158" s="2">
        <v>4</v>
      </c>
      <c r="BN158" s="2">
        <v>46</v>
      </c>
      <c r="BO158" s="2">
        <v>16</v>
      </c>
      <c r="BP158" s="2">
        <v>17</v>
      </c>
      <c r="BQ158" s="2">
        <v>25</v>
      </c>
      <c r="BR158" s="2">
        <v>9</v>
      </c>
      <c r="BS158" s="2">
        <v>11</v>
      </c>
      <c r="BT158" s="2">
        <v>11</v>
      </c>
      <c r="BU158" s="2">
        <v>20</v>
      </c>
      <c r="BV158" s="2">
        <v>5</v>
      </c>
      <c r="BW158" s="2">
        <v>26</v>
      </c>
      <c r="BX158" s="2">
        <v>4</v>
      </c>
      <c r="BY158" s="2">
        <v>22</v>
      </c>
      <c r="BZ158" s="2">
        <v>12</v>
      </c>
      <c r="CA158" s="2">
        <v>12</v>
      </c>
      <c r="CB158" s="2">
        <v>26</v>
      </c>
      <c r="CC158" s="2">
        <v>16</v>
      </c>
      <c r="CD158" s="2">
        <v>19</v>
      </c>
      <c r="CE158" s="2">
        <v>7</v>
      </c>
      <c r="CF158" s="2">
        <v>13</v>
      </c>
      <c r="CG158" s="2">
        <v>17</v>
      </c>
      <c r="CH158" s="2">
        <v>51</v>
      </c>
      <c r="CI158" s="2">
        <v>21</v>
      </c>
      <c r="CJ158" s="2">
        <v>19</v>
      </c>
      <c r="CK158" s="2">
        <v>5</v>
      </c>
      <c r="CL158" s="2">
        <v>10</v>
      </c>
      <c r="CM158" s="2">
        <v>15</v>
      </c>
      <c r="CN158" s="2">
        <v>9</v>
      </c>
      <c r="CO158" s="2">
        <v>5</v>
      </c>
      <c r="CP158" s="2">
        <v>7</v>
      </c>
      <c r="CQ158" s="2">
        <v>20</v>
      </c>
      <c r="CR158" s="2">
        <v>6</v>
      </c>
      <c r="CS158" s="2">
        <v>41</v>
      </c>
      <c r="CT158" s="2" t="s">
        <v>0</v>
      </c>
      <c r="CU158" s="2">
        <v>5</v>
      </c>
      <c r="CV158" s="2">
        <v>10</v>
      </c>
      <c r="CW158" s="2">
        <v>5</v>
      </c>
      <c r="CX158" s="2">
        <v>10</v>
      </c>
      <c r="CY158" s="2">
        <v>8</v>
      </c>
      <c r="CZ158" s="2">
        <v>5</v>
      </c>
      <c r="DA158" s="2">
        <v>1</v>
      </c>
      <c r="DB158" s="2">
        <v>10</v>
      </c>
      <c r="DC158" s="2">
        <v>15</v>
      </c>
      <c r="DD158" s="2">
        <v>5</v>
      </c>
      <c r="DE158" s="2">
        <v>10</v>
      </c>
      <c r="DF158" s="2">
        <v>1</v>
      </c>
      <c r="DG158" s="2">
        <v>11</v>
      </c>
      <c r="DH158" s="2">
        <v>6</v>
      </c>
      <c r="DI158" s="2">
        <v>5</v>
      </c>
      <c r="DJ158" s="2">
        <v>4</v>
      </c>
      <c r="DK158" s="2">
        <v>3</v>
      </c>
      <c r="DL158" s="2">
        <v>1</v>
      </c>
      <c r="DM158" s="2">
        <v>6</v>
      </c>
      <c r="DN158" s="2">
        <v>1</v>
      </c>
      <c r="DO158" s="2">
        <v>2</v>
      </c>
      <c r="DP158" s="2" t="s">
        <v>0</v>
      </c>
      <c r="DQ158" s="2">
        <v>3</v>
      </c>
      <c r="DR158" s="2">
        <v>6</v>
      </c>
      <c r="DS158" s="2">
        <v>6</v>
      </c>
      <c r="DT158" s="2">
        <v>9</v>
      </c>
      <c r="DU158" s="2" t="s">
        <v>0</v>
      </c>
      <c r="DV158" s="2">
        <v>5</v>
      </c>
      <c r="DW158" s="2">
        <v>5</v>
      </c>
      <c r="DX158" s="2">
        <v>1</v>
      </c>
      <c r="DY158" s="2" t="s">
        <v>0</v>
      </c>
      <c r="DZ158" s="2">
        <v>5</v>
      </c>
      <c r="EA158" s="2">
        <v>3</v>
      </c>
      <c r="EB158" s="2">
        <v>2</v>
      </c>
      <c r="EC158" s="2">
        <v>1</v>
      </c>
      <c r="ED158" s="2" t="s">
        <v>0</v>
      </c>
      <c r="EE158" s="2">
        <v>4</v>
      </c>
      <c r="EF158" s="2">
        <v>4</v>
      </c>
      <c r="EG158" s="2">
        <v>6</v>
      </c>
      <c r="EH158" s="2">
        <v>8</v>
      </c>
      <c r="EI158" s="2" t="s">
        <v>0</v>
      </c>
      <c r="EJ158" s="2">
        <v>5</v>
      </c>
      <c r="EK158" s="2">
        <v>2</v>
      </c>
      <c r="EL158" s="2">
        <v>5</v>
      </c>
      <c r="EM158" s="2">
        <v>3</v>
      </c>
      <c r="EN158" s="2" t="s">
        <v>0</v>
      </c>
      <c r="EO158" s="2">
        <v>1</v>
      </c>
      <c r="EP158" s="2">
        <v>2</v>
      </c>
      <c r="EQ158" s="2">
        <v>3</v>
      </c>
      <c r="ER158" s="2">
        <v>5</v>
      </c>
      <c r="ES158" s="2">
        <v>4</v>
      </c>
      <c r="ET158" s="2">
        <v>4</v>
      </c>
      <c r="EU158" s="2">
        <v>3</v>
      </c>
    </row>
    <row r="159" spans="1:151" x14ac:dyDescent="0.2">
      <c r="A159" s="27">
        <v>40603</v>
      </c>
      <c r="B159" s="27"/>
      <c r="C159" s="2">
        <v>79928</v>
      </c>
      <c r="D159" s="2">
        <v>37908</v>
      </c>
      <c r="E159" s="2">
        <v>7967</v>
      </c>
      <c r="F159" s="2">
        <v>4436</v>
      </c>
      <c r="G159" s="2">
        <v>3664</v>
      </c>
      <c r="H159" s="2">
        <v>4005</v>
      </c>
      <c r="I159" s="2">
        <v>5062</v>
      </c>
      <c r="J159" s="2">
        <v>1640</v>
      </c>
      <c r="K159" s="2">
        <v>2754</v>
      </c>
      <c r="L159" s="2">
        <v>1621</v>
      </c>
      <c r="M159" s="2">
        <v>1587</v>
      </c>
      <c r="N159" s="2">
        <v>1464</v>
      </c>
      <c r="O159" s="2">
        <v>645</v>
      </c>
      <c r="P159" s="2">
        <v>933</v>
      </c>
      <c r="Q159" s="2">
        <v>461</v>
      </c>
      <c r="R159" s="2">
        <v>730</v>
      </c>
      <c r="S159" s="2">
        <v>514</v>
      </c>
      <c r="T159" s="2">
        <v>414</v>
      </c>
      <c r="U159" s="2">
        <v>647</v>
      </c>
      <c r="V159" s="2">
        <v>302</v>
      </c>
      <c r="W159" s="2">
        <v>637</v>
      </c>
      <c r="X159" s="2">
        <v>697</v>
      </c>
      <c r="Y159" s="2">
        <v>310</v>
      </c>
      <c r="Z159" s="2">
        <v>669</v>
      </c>
      <c r="AA159" s="2">
        <v>651</v>
      </c>
      <c r="AB159" s="2">
        <v>317</v>
      </c>
      <c r="AC159" s="2">
        <v>481</v>
      </c>
      <c r="AD159" s="2">
        <v>253</v>
      </c>
      <c r="AE159" s="2">
        <v>301</v>
      </c>
      <c r="AF159" s="2">
        <v>196</v>
      </c>
      <c r="AG159" s="2">
        <v>255</v>
      </c>
      <c r="AH159" s="2">
        <v>527</v>
      </c>
      <c r="AI159" s="2">
        <v>181</v>
      </c>
      <c r="AJ159" s="2">
        <v>159</v>
      </c>
      <c r="AK159" s="2">
        <v>113</v>
      </c>
      <c r="AL159" s="2">
        <v>59</v>
      </c>
      <c r="AM159" s="2">
        <v>130</v>
      </c>
      <c r="AN159" s="2">
        <v>82</v>
      </c>
      <c r="AO159" s="2">
        <v>27</v>
      </c>
      <c r="AP159" s="2">
        <v>211</v>
      </c>
      <c r="AQ159" s="2">
        <v>48</v>
      </c>
      <c r="AR159" s="2">
        <v>22</v>
      </c>
      <c r="AS159" s="2">
        <v>73</v>
      </c>
      <c r="AT159" s="2">
        <v>65</v>
      </c>
      <c r="AU159" s="2">
        <v>42</v>
      </c>
      <c r="AV159" s="2">
        <v>48</v>
      </c>
      <c r="AW159" s="2">
        <v>94</v>
      </c>
      <c r="AX159" s="2">
        <v>111</v>
      </c>
      <c r="AY159" s="2">
        <v>63</v>
      </c>
      <c r="AZ159" s="2">
        <v>22</v>
      </c>
      <c r="BA159" s="2">
        <v>34</v>
      </c>
      <c r="BB159" s="2">
        <v>50</v>
      </c>
      <c r="BC159" s="2">
        <v>84</v>
      </c>
      <c r="BD159" s="2">
        <v>16</v>
      </c>
      <c r="BE159" s="2">
        <v>46</v>
      </c>
      <c r="BF159" s="2">
        <v>112</v>
      </c>
      <c r="BG159" s="2">
        <v>53</v>
      </c>
      <c r="BH159" s="2">
        <v>26</v>
      </c>
      <c r="BI159" s="2">
        <v>82</v>
      </c>
      <c r="BJ159" s="2">
        <v>36</v>
      </c>
      <c r="BK159" s="2">
        <v>52</v>
      </c>
      <c r="BL159" s="2">
        <v>12</v>
      </c>
      <c r="BM159" s="2">
        <v>4</v>
      </c>
      <c r="BN159" s="2">
        <v>43</v>
      </c>
      <c r="BO159" s="2">
        <v>15</v>
      </c>
      <c r="BP159" s="2">
        <v>20</v>
      </c>
      <c r="BQ159" s="2">
        <v>30</v>
      </c>
      <c r="BR159" s="2">
        <v>9</v>
      </c>
      <c r="BS159" s="2">
        <v>11</v>
      </c>
      <c r="BT159" s="2">
        <v>13</v>
      </c>
      <c r="BU159" s="2">
        <v>26</v>
      </c>
      <c r="BV159" s="2">
        <v>4</v>
      </c>
      <c r="BW159" s="2">
        <v>26</v>
      </c>
      <c r="BX159" s="2">
        <v>3</v>
      </c>
      <c r="BY159" s="2">
        <v>21</v>
      </c>
      <c r="BZ159" s="2">
        <v>5</v>
      </c>
      <c r="CA159" s="2">
        <v>12</v>
      </c>
      <c r="CB159" s="2">
        <v>27</v>
      </c>
      <c r="CC159" s="2">
        <v>13</v>
      </c>
      <c r="CD159" s="2">
        <v>24</v>
      </c>
      <c r="CE159" s="2">
        <v>5</v>
      </c>
      <c r="CF159" s="2">
        <v>13</v>
      </c>
      <c r="CG159" s="2">
        <v>16</v>
      </c>
      <c r="CH159" s="2">
        <v>62</v>
      </c>
      <c r="CI159" s="2">
        <v>13</v>
      </c>
      <c r="CJ159" s="2">
        <v>18</v>
      </c>
      <c r="CK159" s="2">
        <v>5</v>
      </c>
      <c r="CL159" s="2">
        <v>10</v>
      </c>
      <c r="CM159" s="2">
        <v>15</v>
      </c>
      <c r="CN159" s="2">
        <v>8</v>
      </c>
      <c r="CO159" s="2">
        <v>3</v>
      </c>
      <c r="CP159" s="2">
        <v>7</v>
      </c>
      <c r="CQ159" s="2">
        <v>20</v>
      </c>
      <c r="CR159" s="2">
        <v>5</v>
      </c>
      <c r="CS159" s="2">
        <v>52</v>
      </c>
      <c r="CT159" s="2" t="s">
        <v>0</v>
      </c>
      <c r="CU159" s="2">
        <v>8</v>
      </c>
      <c r="CV159" s="2">
        <v>12</v>
      </c>
      <c r="CW159" s="2">
        <v>3</v>
      </c>
      <c r="CX159" s="2">
        <v>6</v>
      </c>
      <c r="CY159" s="2">
        <v>7</v>
      </c>
      <c r="CZ159" s="2">
        <v>8</v>
      </c>
      <c r="DA159" s="2">
        <v>4</v>
      </c>
      <c r="DB159" s="2">
        <v>8</v>
      </c>
      <c r="DC159" s="2">
        <v>10</v>
      </c>
      <c r="DD159" s="2">
        <v>6</v>
      </c>
      <c r="DE159" s="2">
        <v>6</v>
      </c>
      <c r="DF159" s="2">
        <v>2</v>
      </c>
      <c r="DG159" s="2">
        <v>10</v>
      </c>
      <c r="DH159" s="2">
        <v>5</v>
      </c>
      <c r="DI159" s="2">
        <v>4</v>
      </c>
      <c r="DJ159" s="2">
        <v>3</v>
      </c>
      <c r="DK159" s="2">
        <v>1</v>
      </c>
      <c r="DL159" s="2">
        <v>2</v>
      </c>
      <c r="DM159" s="2">
        <v>9</v>
      </c>
      <c r="DN159" s="2" t="s">
        <v>0</v>
      </c>
      <c r="DO159" s="2">
        <v>1</v>
      </c>
      <c r="DP159" s="2">
        <v>1</v>
      </c>
      <c r="DQ159" s="2">
        <v>6</v>
      </c>
      <c r="DR159" s="2">
        <v>7</v>
      </c>
      <c r="DS159" s="2">
        <v>9</v>
      </c>
      <c r="DT159" s="2">
        <v>7</v>
      </c>
      <c r="DU159" s="2">
        <v>1</v>
      </c>
      <c r="DV159" s="2">
        <v>4</v>
      </c>
      <c r="DW159" s="2">
        <v>9</v>
      </c>
      <c r="DX159" s="2">
        <v>2</v>
      </c>
      <c r="DY159" s="2" t="s">
        <v>0</v>
      </c>
      <c r="DZ159" s="2">
        <v>5</v>
      </c>
      <c r="EA159" s="2">
        <v>6</v>
      </c>
      <c r="EB159" s="2">
        <v>2</v>
      </c>
      <c r="EC159" s="2">
        <v>5</v>
      </c>
      <c r="ED159" s="2">
        <v>1</v>
      </c>
      <c r="EE159" s="2">
        <v>8</v>
      </c>
      <c r="EF159" s="2">
        <v>2</v>
      </c>
      <c r="EG159" s="2">
        <v>4</v>
      </c>
      <c r="EH159" s="2">
        <v>10</v>
      </c>
      <c r="EI159" s="2" t="s">
        <v>0</v>
      </c>
      <c r="EJ159" s="2">
        <v>3</v>
      </c>
      <c r="EK159" s="2">
        <v>4</v>
      </c>
      <c r="EL159" s="2">
        <v>6</v>
      </c>
      <c r="EM159" s="2">
        <v>3</v>
      </c>
      <c r="EN159" s="2">
        <v>1</v>
      </c>
      <c r="EO159" s="2">
        <v>1</v>
      </c>
      <c r="EP159" s="2">
        <v>3</v>
      </c>
      <c r="EQ159" s="2">
        <v>2</v>
      </c>
      <c r="ER159" s="2">
        <v>7</v>
      </c>
      <c r="ES159" s="2">
        <v>5</v>
      </c>
      <c r="ET159" s="2">
        <v>3</v>
      </c>
      <c r="EU159" s="2">
        <v>2</v>
      </c>
    </row>
    <row r="160" spans="1:151" x14ac:dyDescent="0.2">
      <c r="A160" s="27">
        <v>40575</v>
      </c>
      <c r="B160" s="27"/>
      <c r="C160" s="2">
        <v>77440</v>
      </c>
      <c r="D160" s="2">
        <v>36001</v>
      </c>
      <c r="E160" s="2">
        <v>7903</v>
      </c>
      <c r="F160" s="2">
        <v>4391</v>
      </c>
      <c r="G160" s="2">
        <v>3887</v>
      </c>
      <c r="H160" s="2">
        <v>3947</v>
      </c>
      <c r="I160" s="2">
        <v>4723</v>
      </c>
      <c r="J160" s="2">
        <v>1691</v>
      </c>
      <c r="K160" s="2">
        <v>2851</v>
      </c>
      <c r="L160" s="2">
        <v>1670</v>
      </c>
      <c r="M160" s="2">
        <v>1696</v>
      </c>
      <c r="N160" s="2">
        <v>1440</v>
      </c>
      <c r="O160" s="2">
        <v>710</v>
      </c>
      <c r="P160" s="2">
        <v>955</v>
      </c>
      <c r="Q160" s="2">
        <v>452</v>
      </c>
      <c r="R160" s="2">
        <v>671</v>
      </c>
      <c r="S160" s="2">
        <v>463</v>
      </c>
      <c r="T160" s="2">
        <v>309</v>
      </c>
      <c r="U160" s="2">
        <v>625</v>
      </c>
      <c r="V160" s="2">
        <v>301</v>
      </c>
      <c r="W160" s="2">
        <v>630</v>
      </c>
      <c r="X160" s="2">
        <v>655</v>
      </c>
      <c r="Y160" s="2">
        <v>318</v>
      </c>
      <c r="Z160" s="2">
        <v>679</v>
      </c>
      <c r="AA160" s="2">
        <v>602</v>
      </c>
      <c r="AB160" s="2">
        <v>293</v>
      </c>
      <c r="AC160" s="2">
        <v>506</v>
      </c>
      <c r="AD160" s="2">
        <v>231</v>
      </c>
      <c r="AE160" s="2">
        <v>307</v>
      </c>
      <c r="AF160" s="2">
        <v>211</v>
      </c>
      <c r="AG160" s="2">
        <v>275</v>
      </c>
      <c r="AH160" s="2">
        <v>478</v>
      </c>
      <c r="AI160" s="2">
        <v>165</v>
      </c>
      <c r="AJ160" s="2">
        <v>153</v>
      </c>
      <c r="AK160" s="2">
        <v>101</v>
      </c>
      <c r="AL160" s="2">
        <v>51</v>
      </c>
      <c r="AM160" s="2">
        <v>122</v>
      </c>
      <c r="AN160" s="2">
        <v>82</v>
      </c>
      <c r="AO160" s="2">
        <v>14</v>
      </c>
      <c r="AP160" s="2">
        <v>129</v>
      </c>
      <c r="AQ160" s="2">
        <v>28</v>
      </c>
      <c r="AR160" s="2">
        <v>24</v>
      </c>
      <c r="AS160" s="2">
        <v>74</v>
      </c>
      <c r="AT160" s="2">
        <v>66</v>
      </c>
      <c r="AU160" s="2">
        <v>49</v>
      </c>
      <c r="AV160" s="2">
        <v>35</v>
      </c>
      <c r="AW160" s="2">
        <v>98</v>
      </c>
      <c r="AX160" s="2">
        <v>66</v>
      </c>
      <c r="AY160" s="2">
        <v>58</v>
      </c>
      <c r="AZ160" s="2">
        <v>24</v>
      </c>
      <c r="BA160" s="2">
        <v>35</v>
      </c>
      <c r="BB160" s="2">
        <v>59</v>
      </c>
      <c r="BC160" s="2">
        <v>69</v>
      </c>
      <c r="BD160" s="2">
        <v>29</v>
      </c>
      <c r="BE160" s="2">
        <v>52</v>
      </c>
      <c r="BF160" s="2">
        <v>107</v>
      </c>
      <c r="BG160" s="2">
        <v>40</v>
      </c>
      <c r="BH160" s="2">
        <v>32</v>
      </c>
      <c r="BI160" s="2">
        <v>72</v>
      </c>
      <c r="BJ160" s="2">
        <v>40</v>
      </c>
      <c r="BK160" s="2">
        <v>40</v>
      </c>
      <c r="BL160" s="2">
        <v>17</v>
      </c>
      <c r="BM160" s="2">
        <v>8</v>
      </c>
      <c r="BN160" s="2">
        <v>37</v>
      </c>
      <c r="BO160" s="2">
        <v>15</v>
      </c>
      <c r="BP160" s="2">
        <v>23</v>
      </c>
      <c r="BQ160" s="2">
        <v>38</v>
      </c>
      <c r="BR160" s="2">
        <v>18</v>
      </c>
      <c r="BS160" s="2">
        <v>6</v>
      </c>
      <c r="BT160" s="2">
        <v>16</v>
      </c>
      <c r="BU160" s="2">
        <v>23</v>
      </c>
      <c r="BV160" s="2">
        <v>6</v>
      </c>
      <c r="BW160" s="2">
        <v>23</v>
      </c>
      <c r="BX160" s="2">
        <v>2</v>
      </c>
      <c r="BY160" s="2">
        <v>19</v>
      </c>
      <c r="BZ160" s="2">
        <v>9</v>
      </c>
      <c r="CA160" s="2">
        <v>8</v>
      </c>
      <c r="CB160" s="2">
        <v>22</v>
      </c>
      <c r="CC160" s="2">
        <v>11</v>
      </c>
      <c r="CD160" s="2">
        <v>20</v>
      </c>
      <c r="CE160" s="2">
        <v>3</v>
      </c>
      <c r="CF160" s="2">
        <v>13</v>
      </c>
      <c r="CG160" s="2">
        <v>16</v>
      </c>
      <c r="CH160" s="2">
        <v>18</v>
      </c>
      <c r="CI160" s="2">
        <v>18</v>
      </c>
      <c r="CJ160" s="2">
        <v>16</v>
      </c>
      <c r="CK160" s="2">
        <v>7</v>
      </c>
      <c r="CL160" s="2">
        <v>9</v>
      </c>
      <c r="CM160" s="2">
        <v>10</v>
      </c>
      <c r="CN160" s="2">
        <v>18</v>
      </c>
      <c r="CO160" s="2">
        <v>2</v>
      </c>
      <c r="CP160" s="2">
        <v>8</v>
      </c>
      <c r="CQ160" s="2">
        <v>21</v>
      </c>
      <c r="CR160" s="2">
        <v>6</v>
      </c>
      <c r="CS160" s="2">
        <v>47</v>
      </c>
      <c r="CT160" s="2">
        <v>5</v>
      </c>
      <c r="CU160" s="2">
        <v>5</v>
      </c>
      <c r="CV160" s="2">
        <v>12</v>
      </c>
      <c r="CW160" s="2">
        <v>2</v>
      </c>
      <c r="CX160" s="2">
        <v>4</v>
      </c>
      <c r="CY160" s="2">
        <v>8</v>
      </c>
      <c r="CZ160" s="2">
        <v>5</v>
      </c>
      <c r="DA160" s="2">
        <v>6</v>
      </c>
      <c r="DB160" s="2">
        <v>6</v>
      </c>
      <c r="DC160" s="2">
        <v>7</v>
      </c>
      <c r="DD160" s="2">
        <v>5</v>
      </c>
      <c r="DE160" s="2">
        <v>6</v>
      </c>
      <c r="DF160" s="2">
        <v>1</v>
      </c>
      <c r="DG160" s="2">
        <v>10</v>
      </c>
      <c r="DH160" s="2">
        <v>5</v>
      </c>
      <c r="DI160" s="2">
        <v>5</v>
      </c>
      <c r="DJ160" s="2">
        <v>4</v>
      </c>
      <c r="DK160" s="2">
        <v>1</v>
      </c>
      <c r="DL160" s="2">
        <v>2</v>
      </c>
      <c r="DM160" s="2">
        <v>1</v>
      </c>
      <c r="DN160" s="2" t="s">
        <v>0</v>
      </c>
      <c r="DO160" s="2">
        <v>2</v>
      </c>
      <c r="DP160" s="2">
        <v>2</v>
      </c>
      <c r="DQ160" s="2">
        <v>8</v>
      </c>
      <c r="DR160" s="2">
        <v>3</v>
      </c>
      <c r="DS160" s="2">
        <v>8</v>
      </c>
      <c r="DT160" s="2">
        <v>4</v>
      </c>
      <c r="DU160" s="2" t="s">
        <v>0</v>
      </c>
      <c r="DV160" s="2">
        <v>5</v>
      </c>
      <c r="DW160" s="2">
        <v>7</v>
      </c>
      <c r="DX160" s="2">
        <v>4</v>
      </c>
      <c r="DY160" s="2">
        <v>2</v>
      </c>
      <c r="DZ160" s="2">
        <v>7</v>
      </c>
      <c r="EA160" s="2">
        <v>5</v>
      </c>
      <c r="EB160" s="2">
        <v>2</v>
      </c>
      <c r="EC160" s="2">
        <v>6</v>
      </c>
      <c r="ED160" s="2">
        <v>1</v>
      </c>
      <c r="EE160" s="2">
        <v>5</v>
      </c>
      <c r="EF160" s="2">
        <v>4</v>
      </c>
      <c r="EG160" s="2">
        <v>8</v>
      </c>
      <c r="EH160" s="2">
        <v>7</v>
      </c>
      <c r="EI160" s="2" t="s">
        <v>0</v>
      </c>
      <c r="EJ160" s="2" t="s">
        <v>0</v>
      </c>
      <c r="EK160" s="2">
        <v>5</v>
      </c>
      <c r="EL160" s="2">
        <v>5</v>
      </c>
      <c r="EM160" s="2">
        <v>4</v>
      </c>
      <c r="EN160" s="2">
        <v>1</v>
      </c>
      <c r="EO160" s="2">
        <v>2</v>
      </c>
      <c r="EP160" s="2">
        <v>1</v>
      </c>
      <c r="EQ160" s="2">
        <v>2</v>
      </c>
      <c r="ER160" s="2">
        <v>15</v>
      </c>
      <c r="ES160" s="2">
        <v>4</v>
      </c>
      <c r="ET160" s="2">
        <v>1</v>
      </c>
      <c r="EU160" s="2">
        <v>1</v>
      </c>
    </row>
    <row r="161" spans="1:151" x14ac:dyDescent="0.2">
      <c r="A161" s="27">
        <v>40544</v>
      </c>
      <c r="B161" s="27"/>
      <c r="C161" s="2">
        <v>81785</v>
      </c>
      <c r="D161" s="2">
        <v>37053</v>
      </c>
      <c r="E161" s="2">
        <v>8786</v>
      </c>
      <c r="F161" s="2">
        <v>4668</v>
      </c>
      <c r="G161" s="2">
        <v>4126</v>
      </c>
      <c r="H161" s="2">
        <v>4220</v>
      </c>
      <c r="I161" s="2">
        <v>5123</v>
      </c>
      <c r="J161" s="2">
        <v>1726</v>
      </c>
      <c r="K161" s="2">
        <v>3130</v>
      </c>
      <c r="L161" s="2">
        <v>1906</v>
      </c>
      <c r="M161" s="2">
        <v>1754</v>
      </c>
      <c r="N161" s="2">
        <v>1582</v>
      </c>
      <c r="O161" s="2">
        <v>788</v>
      </c>
      <c r="P161" s="2">
        <v>1002</v>
      </c>
      <c r="Q161" s="2">
        <v>452</v>
      </c>
      <c r="R161" s="2">
        <v>753</v>
      </c>
      <c r="S161" s="2">
        <v>504</v>
      </c>
      <c r="T161" s="2">
        <v>269</v>
      </c>
      <c r="U161" s="2">
        <v>670</v>
      </c>
      <c r="V161" s="2">
        <v>281</v>
      </c>
      <c r="W161" s="2">
        <v>683</v>
      </c>
      <c r="X161" s="2">
        <v>678</v>
      </c>
      <c r="Y161" s="2">
        <v>323</v>
      </c>
      <c r="Z161" s="2">
        <v>691</v>
      </c>
      <c r="AA161" s="2">
        <v>621</v>
      </c>
      <c r="AB161" s="2">
        <v>314</v>
      </c>
      <c r="AC161" s="2">
        <v>543</v>
      </c>
      <c r="AD161" s="2">
        <v>265</v>
      </c>
      <c r="AE161" s="2">
        <v>368</v>
      </c>
      <c r="AF161" s="2">
        <v>211</v>
      </c>
      <c r="AG161" s="2">
        <v>300</v>
      </c>
      <c r="AH161" s="2">
        <v>528</v>
      </c>
      <c r="AI161" s="2">
        <v>185</v>
      </c>
      <c r="AJ161" s="2">
        <v>170</v>
      </c>
      <c r="AK161" s="2">
        <v>131</v>
      </c>
      <c r="AL161" s="2">
        <v>50</v>
      </c>
      <c r="AM161" s="2">
        <v>127</v>
      </c>
      <c r="AN161" s="2">
        <v>75</v>
      </c>
      <c r="AO161" s="2">
        <v>13</v>
      </c>
      <c r="AP161" s="2">
        <v>190</v>
      </c>
      <c r="AQ161" s="2">
        <v>26</v>
      </c>
      <c r="AR161" s="2">
        <v>23</v>
      </c>
      <c r="AS161" s="2">
        <v>67</v>
      </c>
      <c r="AT161" s="2">
        <v>97</v>
      </c>
      <c r="AU161" s="2">
        <v>48</v>
      </c>
      <c r="AV161" s="2">
        <v>43</v>
      </c>
      <c r="AW161" s="2">
        <v>103</v>
      </c>
      <c r="AX161" s="2">
        <v>61</v>
      </c>
      <c r="AY161" s="2">
        <v>65</v>
      </c>
      <c r="AZ161" s="2">
        <v>20</v>
      </c>
      <c r="BA161" s="2">
        <v>28</v>
      </c>
      <c r="BB161" s="2">
        <v>181</v>
      </c>
      <c r="BC161" s="2">
        <v>74</v>
      </c>
      <c r="BD161" s="2">
        <v>27</v>
      </c>
      <c r="BE161" s="2">
        <v>56</v>
      </c>
      <c r="BF161" s="2">
        <v>141</v>
      </c>
      <c r="BG161" s="2">
        <v>54</v>
      </c>
      <c r="BH161" s="2">
        <v>29</v>
      </c>
      <c r="BI161" s="2">
        <v>92</v>
      </c>
      <c r="BJ161" s="2">
        <v>37</v>
      </c>
      <c r="BK161" s="2">
        <v>47</v>
      </c>
      <c r="BL161" s="2">
        <v>10</v>
      </c>
      <c r="BM161" s="2">
        <v>2</v>
      </c>
      <c r="BN161" s="2">
        <v>44</v>
      </c>
      <c r="BO161" s="2">
        <v>18</v>
      </c>
      <c r="BP161" s="2">
        <v>18</v>
      </c>
      <c r="BQ161" s="2">
        <v>38</v>
      </c>
      <c r="BR161" s="2">
        <v>13</v>
      </c>
      <c r="BS161" s="2">
        <v>9</v>
      </c>
      <c r="BT161" s="2">
        <v>21</v>
      </c>
      <c r="BU161" s="2">
        <v>30</v>
      </c>
      <c r="BV161" s="2">
        <v>8</v>
      </c>
      <c r="BW161" s="2">
        <v>20</v>
      </c>
      <c r="BX161" s="2">
        <v>1</v>
      </c>
      <c r="BY161" s="2">
        <v>17</v>
      </c>
      <c r="BZ161" s="2">
        <v>18</v>
      </c>
      <c r="CA161" s="2">
        <v>3</v>
      </c>
      <c r="CB161" s="2">
        <v>20</v>
      </c>
      <c r="CC161" s="2">
        <v>15</v>
      </c>
      <c r="CD161" s="2">
        <v>21</v>
      </c>
      <c r="CE161" s="2">
        <v>7</v>
      </c>
      <c r="CF161" s="2">
        <v>14</v>
      </c>
      <c r="CG161" s="2">
        <v>17</v>
      </c>
      <c r="CH161" s="2">
        <v>18</v>
      </c>
      <c r="CI161" s="2">
        <v>16</v>
      </c>
      <c r="CJ161" s="2">
        <v>21</v>
      </c>
      <c r="CK161" s="2">
        <v>5</v>
      </c>
      <c r="CL161" s="2">
        <v>11</v>
      </c>
      <c r="CM161" s="2">
        <v>14</v>
      </c>
      <c r="CN161" s="2">
        <v>15</v>
      </c>
      <c r="CO161" s="2">
        <v>2</v>
      </c>
      <c r="CP161" s="2">
        <v>5</v>
      </c>
      <c r="CQ161" s="2">
        <v>19</v>
      </c>
      <c r="CR161" s="2">
        <v>4</v>
      </c>
      <c r="CS161" s="2">
        <v>44</v>
      </c>
      <c r="CT161" s="2">
        <v>3</v>
      </c>
      <c r="CU161" s="2">
        <v>7</v>
      </c>
      <c r="CV161" s="2">
        <v>10</v>
      </c>
      <c r="CW161" s="2">
        <v>5</v>
      </c>
      <c r="CX161" s="2" t="s">
        <v>0</v>
      </c>
      <c r="CY161" s="2">
        <v>8</v>
      </c>
      <c r="CZ161" s="2">
        <v>4</v>
      </c>
      <c r="DA161" s="2">
        <v>5</v>
      </c>
      <c r="DB161" s="2">
        <v>10</v>
      </c>
      <c r="DC161" s="2">
        <v>9</v>
      </c>
      <c r="DD161" s="2">
        <v>7</v>
      </c>
      <c r="DE161" s="2">
        <v>9</v>
      </c>
      <c r="DF161" s="2">
        <v>1</v>
      </c>
      <c r="DG161" s="2">
        <v>12</v>
      </c>
      <c r="DH161" s="2">
        <v>5</v>
      </c>
      <c r="DI161" s="2">
        <v>6</v>
      </c>
      <c r="DJ161" s="2">
        <v>3</v>
      </c>
      <c r="DK161" s="2">
        <v>2</v>
      </c>
      <c r="DL161" s="2">
        <v>4</v>
      </c>
      <c r="DM161" s="2">
        <v>4</v>
      </c>
      <c r="DN161" s="2">
        <v>1</v>
      </c>
      <c r="DO161" s="2">
        <v>8</v>
      </c>
      <c r="DP161" s="2">
        <v>2</v>
      </c>
      <c r="DQ161" s="2">
        <v>8</v>
      </c>
      <c r="DR161" s="2">
        <v>2</v>
      </c>
      <c r="DS161" s="2">
        <v>10</v>
      </c>
      <c r="DT161" s="2">
        <v>5</v>
      </c>
      <c r="DU161" s="2">
        <v>2</v>
      </c>
      <c r="DV161" s="2">
        <v>6</v>
      </c>
      <c r="DW161" s="2">
        <v>6</v>
      </c>
      <c r="DX161" s="2">
        <v>3</v>
      </c>
      <c r="DY161" s="2">
        <v>1</v>
      </c>
      <c r="DZ161" s="2">
        <v>4</v>
      </c>
      <c r="EA161" s="2">
        <v>5</v>
      </c>
      <c r="EB161" s="2">
        <v>2</v>
      </c>
      <c r="EC161" s="2">
        <v>8</v>
      </c>
      <c r="ED161" s="2" t="s">
        <v>0</v>
      </c>
      <c r="EE161" s="2">
        <v>8</v>
      </c>
      <c r="EF161" s="2">
        <v>1</v>
      </c>
      <c r="EG161" s="2">
        <v>3</v>
      </c>
      <c r="EH161" s="2">
        <v>8</v>
      </c>
      <c r="EI161" s="2">
        <v>1</v>
      </c>
      <c r="EJ161" s="2" t="s">
        <v>0</v>
      </c>
      <c r="EK161" s="2">
        <v>5</v>
      </c>
      <c r="EL161" s="2">
        <v>11</v>
      </c>
      <c r="EM161" s="2">
        <v>6</v>
      </c>
      <c r="EN161" s="2">
        <v>2</v>
      </c>
      <c r="EO161" s="2">
        <v>1</v>
      </c>
      <c r="EP161" s="2">
        <v>1</v>
      </c>
      <c r="EQ161" s="2">
        <v>5</v>
      </c>
      <c r="ER161" s="2">
        <v>15</v>
      </c>
      <c r="ES161" s="2">
        <v>3</v>
      </c>
      <c r="ET161" s="2">
        <v>1</v>
      </c>
      <c r="EU161" s="2">
        <v>3</v>
      </c>
    </row>
    <row r="163" spans="1:151" x14ac:dyDescent="0.2">
      <c r="A163" s="27">
        <v>40513</v>
      </c>
      <c r="B163" s="27"/>
      <c r="C163" s="2">
        <v>73081</v>
      </c>
      <c r="D163" s="2">
        <v>33538</v>
      </c>
      <c r="E163" s="2">
        <v>7104</v>
      </c>
      <c r="F163" s="2">
        <v>4028</v>
      </c>
      <c r="G163" s="2">
        <v>4043</v>
      </c>
      <c r="H163" s="2">
        <v>3856</v>
      </c>
      <c r="I163" s="2">
        <v>4613</v>
      </c>
      <c r="J163" s="2">
        <v>1646</v>
      </c>
      <c r="K163" s="2">
        <v>2649</v>
      </c>
      <c r="L163" s="2">
        <v>1708</v>
      </c>
      <c r="M163" s="2">
        <v>1588</v>
      </c>
      <c r="N163" s="2">
        <v>1314</v>
      </c>
      <c r="O163" s="2">
        <v>716</v>
      </c>
      <c r="P163" s="2">
        <v>808</v>
      </c>
      <c r="Q163" s="2">
        <v>468</v>
      </c>
      <c r="R163" s="2">
        <v>581</v>
      </c>
      <c r="S163" s="2">
        <v>490</v>
      </c>
      <c r="T163" s="2">
        <v>244</v>
      </c>
      <c r="U163" s="2">
        <v>610</v>
      </c>
      <c r="V163" s="2">
        <v>220</v>
      </c>
      <c r="W163" s="2">
        <v>618</v>
      </c>
      <c r="X163" s="2">
        <v>593</v>
      </c>
      <c r="Y163" s="2">
        <v>306</v>
      </c>
      <c r="Z163" s="2">
        <v>665</v>
      </c>
      <c r="AA163" s="2">
        <v>523</v>
      </c>
      <c r="AB163" s="2">
        <v>257</v>
      </c>
      <c r="AC163" s="2">
        <v>528</v>
      </c>
      <c r="AD163" s="2">
        <v>199</v>
      </c>
      <c r="AE163" s="2">
        <v>302</v>
      </c>
      <c r="AF163" s="2">
        <v>221</v>
      </c>
      <c r="AG163" s="2">
        <v>249</v>
      </c>
      <c r="AH163" s="2">
        <v>635</v>
      </c>
      <c r="AI163" s="2">
        <v>161</v>
      </c>
      <c r="AJ163" s="2">
        <v>151</v>
      </c>
      <c r="AK163" s="2">
        <v>237</v>
      </c>
      <c r="AL163" s="2">
        <v>45</v>
      </c>
      <c r="AM163" s="2">
        <v>121</v>
      </c>
      <c r="AN163" s="2">
        <v>75</v>
      </c>
      <c r="AO163" s="2">
        <v>10</v>
      </c>
      <c r="AP163" s="2">
        <v>189</v>
      </c>
      <c r="AQ163" s="2">
        <v>17</v>
      </c>
      <c r="AR163" s="2">
        <v>29</v>
      </c>
      <c r="AS163" s="2">
        <v>65</v>
      </c>
      <c r="AT163" s="2">
        <v>75</v>
      </c>
      <c r="AU163" s="2">
        <v>43</v>
      </c>
      <c r="AV163" s="2">
        <v>31</v>
      </c>
      <c r="AW163" s="2">
        <v>92</v>
      </c>
      <c r="AX163" s="2">
        <v>63</v>
      </c>
      <c r="AY163" s="2">
        <v>71</v>
      </c>
      <c r="AZ163" s="2">
        <v>16</v>
      </c>
      <c r="BA163" s="2">
        <v>29</v>
      </c>
      <c r="BB163" s="2">
        <v>50</v>
      </c>
      <c r="BC163" s="2">
        <v>53</v>
      </c>
      <c r="BD163" s="2">
        <v>18</v>
      </c>
      <c r="BE163" s="2">
        <v>49</v>
      </c>
      <c r="BF163" s="2">
        <v>110</v>
      </c>
      <c r="BG163" s="2">
        <v>47</v>
      </c>
      <c r="BH163" s="2">
        <v>22</v>
      </c>
      <c r="BI163" s="2">
        <v>90</v>
      </c>
      <c r="BJ163" s="2">
        <v>38</v>
      </c>
      <c r="BK163" s="2">
        <v>51</v>
      </c>
      <c r="BL163" s="2">
        <v>14</v>
      </c>
      <c r="BM163" s="2">
        <v>2</v>
      </c>
      <c r="BN163" s="2">
        <v>42</v>
      </c>
      <c r="BO163" s="2">
        <v>18</v>
      </c>
      <c r="BP163" s="2">
        <v>15</v>
      </c>
      <c r="BQ163" s="2">
        <v>24</v>
      </c>
      <c r="BR163" s="2">
        <v>14</v>
      </c>
      <c r="BS163" s="2">
        <v>12</v>
      </c>
      <c r="BT163" s="2">
        <v>14</v>
      </c>
      <c r="BU163" s="2">
        <v>16</v>
      </c>
      <c r="BV163" s="2">
        <v>8</v>
      </c>
      <c r="BW163" s="2">
        <v>26</v>
      </c>
      <c r="BX163" s="2">
        <v>2</v>
      </c>
      <c r="BY163" s="2">
        <v>17</v>
      </c>
      <c r="BZ163" s="2">
        <v>3</v>
      </c>
      <c r="CA163" s="2">
        <v>5</v>
      </c>
      <c r="CB163" s="2">
        <v>17</v>
      </c>
      <c r="CC163" s="2">
        <v>11</v>
      </c>
      <c r="CD163" s="2">
        <v>22</v>
      </c>
      <c r="CE163" s="2">
        <v>5</v>
      </c>
      <c r="CF163" s="2">
        <v>15</v>
      </c>
      <c r="CG163" s="2">
        <v>11</v>
      </c>
      <c r="CH163" s="2">
        <v>6</v>
      </c>
      <c r="CI163" s="2">
        <v>15</v>
      </c>
      <c r="CJ163" s="2">
        <v>15</v>
      </c>
      <c r="CK163" s="2">
        <v>9</v>
      </c>
      <c r="CL163" s="2">
        <v>11</v>
      </c>
      <c r="CM163" s="2">
        <v>14</v>
      </c>
      <c r="CN163" s="2">
        <v>14</v>
      </c>
      <c r="CO163" s="2">
        <v>1</v>
      </c>
      <c r="CP163" s="2">
        <v>11</v>
      </c>
      <c r="CQ163" s="2">
        <v>21</v>
      </c>
      <c r="CR163" s="2">
        <v>4</v>
      </c>
      <c r="CS163" s="2">
        <v>37</v>
      </c>
      <c r="CT163" s="2">
        <v>3</v>
      </c>
      <c r="CU163" s="2">
        <v>4</v>
      </c>
      <c r="CV163" s="2">
        <v>7</v>
      </c>
      <c r="CW163" s="2">
        <v>1</v>
      </c>
      <c r="CX163" s="2" t="s">
        <v>0</v>
      </c>
      <c r="CY163" s="2">
        <v>5</v>
      </c>
      <c r="CZ163" s="2">
        <v>5</v>
      </c>
      <c r="DA163" s="2">
        <v>4</v>
      </c>
      <c r="DB163" s="2">
        <v>8</v>
      </c>
      <c r="DC163" s="2">
        <v>13</v>
      </c>
      <c r="DD163" s="2">
        <v>9</v>
      </c>
      <c r="DE163" s="2">
        <v>7</v>
      </c>
      <c r="DF163" s="2" t="s">
        <v>0</v>
      </c>
      <c r="DG163" s="2">
        <v>11</v>
      </c>
      <c r="DH163" s="2">
        <v>7</v>
      </c>
      <c r="DI163" s="2">
        <v>6</v>
      </c>
      <c r="DJ163" s="2">
        <v>3</v>
      </c>
      <c r="DK163" s="2">
        <v>2</v>
      </c>
      <c r="DL163" s="2">
        <v>2</v>
      </c>
      <c r="DM163" s="2">
        <v>6</v>
      </c>
      <c r="DN163" s="2" t="s">
        <v>0</v>
      </c>
      <c r="DO163" s="2">
        <v>2</v>
      </c>
      <c r="DP163" s="2" t="s">
        <v>0</v>
      </c>
      <c r="DQ163" s="2">
        <v>6</v>
      </c>
      <c r="DR163" s="2">
        <v>2</v>
      </c>
      <c r="DS163" s="2">
        <v>9</v>
      </c>
      <c r="DT163" s="2">
        <v>4</v>
      </c>
      <c r="DU163" s="2" t="s">
        <v>0</v>
      </c>
      <c r="DV163" s="2">
        <v>5</v>
      </c>
      <c r="DW163" s="2">
        <v>5</v>
      </c>
      <c r="DX163" s="2">
        <v>5</v>
      </c>
      <c r="DY163" s="2" t="s">
        <v>0</v>
      </c>
      <c r="DZ163" s="2">
        <v>4</v>
      </c>
      <c r="EA163" s="2">
        <v>5</v>
      </c>
      <c r="EB163" s="2">
        <v>3</v>
      </c>
      <c r="EC163" s="2">
        <v>3</v>
      </c>
      <c r="ED163" s="2" t="s">
        <v>0</v>
      </c>
      <c r="EE163" s="2">
        <v>7</v>
      </c>
      <c r="EF163" s="2">
        <v>2</v>
      </c>
      <c r="EG163" s="2">
        <v>4</v>
      </c>
      <c r="EH163" s="2">
        <v>6</v>
      </c>
      <c r="EI163" s="2" t="s">
        <v>0</v>
      </c>
      <c r="EJ163" s="2">
        <v>2</v>
      </c>
      <c r="EK163" s="2">
        <v>4</v>
      </c>
      <c r="EL163" s="2">
        <v>8</v>
      </c>
      <c r="EM163" s="2">
        <v>2</v>
      </c>
      <c r="EN163" s="2">
        <v>1</v>
      </c>
      <c r="EO163" s="2">
        <v>4</v>
      </c>
      <c r="EP163" s="2">
        <v>1</v>
      </c>
      <c r="EQ163" s="2">
        <v>6</v>
      </c>
      <c r="ER163" s="2">
        <v>2</v>
      </c>
      <c r="ES163" s="2">
        <v>5</v>
      </c>
      <c r="ET163" s="2">
        <v>2</v>
      </c>
      <c r="EU163" s="2" t="s">
        <v>0</v>
      </c>
    </row>
    <row r="164" spans="1:151" x14ac:dyDescent="0.2">
      <c r="A164" s="27">
        <v>40483</v>
      </c>
      <c r="B164" s="27"/>
      <c r="C164" s="2">
        <v>73717</v>
      </c>
      <c r="D164" s="2">
        <v>34218</v>
      </c>
      <c r="E164" s="2">
        <v>7285</v>
      </c>
      <c r="F164" s="2">
        <v>4112</v>
      </c>
      <c r="G164" s="2">
        <v>3834</v>
      </c>
      <c r="H164" s="2">
        <v>3870</v>
      </c>
      <c r="I164" s="2">
        <v>4764</v>
      </c>
      <c r="J164" s="2">
        <v>1578</v>
      </c>
      <c r="K164" s="2">
        <v>2620</v>
      </c>
      <c r="L164" s="2">
        <v>1609</v>
      </c>
      <c r="M164" s="2">
        <v>1524</v>
      </c>
      <c r="N164" s="2">
        <v>1400</v>
      </c>
      <c r="O164" s="2">
        <v>687</v>
      </c>
      <c r="P164" s="2">
        <v>885</v>
      </c>
      <c r="Q164" s="2">
        <v>450</v>
      </c>
      <c r="R164" s="2">
        <v>571</v>
      </c>
      <c r="S164" s="2">
        <v>458</v>
      </c>
      <c r="T164" s="2">
        <v>183</v>
      </c>
      <c r="U164" s="2">
        <v>624</v>
      </c>
      <c r="V164" s="2">
        <v>240</v>
      </c>
      <c r="W164" s="2">
        <v>592</v>
      </c>
      <c r="X164" s="2">
        <v>543</v>
      </c>
      <c r="Y164" s="2">
        <v>285</v>
      </c>
      <c r="Z164" s="2">
        <v>652</v>
      </c>
      <c r="AA164" s="2">
        <v>614</v>
      </c>
      <c r="AB164" s="2">
        <v>313</v>
      </c>
      <c r="AC164" s="2">
        <v>441</v>
      </c>
      <c r="AD164" s="2">
        <v>211</v>
      </c>
      <c r="AE164" s="2">
        <v>320</v>
      </c>
      <c r="AF164" s="2">
        <v>179</v>
      </c>
      <c r="AG164" s="2">
        <v>233</v>
      </c>
      <c r="AH164" s="2">
        <v>609</v>
      </c>
      <c r="AI164" s="2">
        <v>166</v>
      </c>
      <c r="AJ164" s="2">
        <v>189</v>
      </c>
      <c r="AK164" s="2">
        <v>99</v>
      </c>
      <c r="AL164" s="2">
        <v>64</v>
      </c>
      <c r="AM164" s="2">
        <v>129</v>
      </c>
      <c r="AN164" s="2">
        <v>74</v>
      </c>
      <c r="AO164" s="2">
        <v>11</v>
      </c>
      <c r="AP164" s="2">
        <v>134</v>
      </c>
      <c r="AQ164" s="2">
        <v>25</v>
      </c>
      <c r="AR164" s="2">
        <v>27</v>
      </c>
      <c r="AS164" s="2">
        <v>68</v>
      </c>
      <c r="AT164" s="2">
        <v>77</v>
      </c>
      <c r="AU164" s="2">
        <v>43</v>
      </c>
      <c r="AV164" s="2">
        <v>34</v>
      </c>
      <c r="AW164" s="2">
        <v>75</v>
      </c>
      <c r="AX164" s="2">
        <v>66</v>
      </c>
      <c r="AY164" s="2">
        <v>72</v>
      </c>
      <c r="AZ164" s="2">
        <v>26</v>
      </c>
      <c r="BA164" s="2">
        <v>30</v>
      </c>
      <c r="BB164" s="2">
        <v>49</v>
      </c>
      <c r="BC164" s="2">
        <v>63</v>
      </c>
      <c r="BD164" s="2">
        <v>19</v>
      </c>
      <c r="BE164" s="2">
        <v>53</v>
      </c>
      <c r="BF164" s="2">
        <v>114</v>
      </c>
      <c r="BG164" s="2">
        <v>40</v>
      </c>
      <c r="BH164" s="2">
        <v>19</v>
      </c>
      <c r="BI164" s="2">
        <v>98</v>
      </c>
      <c r="BJ164" s="2">
        <v>34</v>
      </c>
      <c r="BK164" s="2">
        <v>56</v>
      </c>
      <c r="BL164" s="2">
        <v>12</v>
      </c>
      <c r="BM164" s="2">
        <v>2</v>
      </c>
      <c r="BN164" s="2">
        <v>40</v>
      </c>
      <c r="BO164" s="2">
        <v>9</v>
      </c>
      <c r="BP164" s="2">
        <v>15</v>
      </c>
      <c r="BQ164" s="2">
        <v>27</v>
      </c>
      <c r="BR164" s="2">
        <v>12</v>
      </c>
      <c r="BS164" s="2">
        <v>13</v>
      </c>
      <c r="BT164" s="2">
        <v>14</v>
      </c>
      <c r="BU164" s="2">
        <v>20</v>
      </c>
      <c r="BV164" s="2">
        <v>8</v>
      </c>
      <c r="BW164" s="2">
        <v>31</v>
      </c>
      <c r="BX164" s="2">
        <v>3</v>
      </c>
      <c r="BY164" s="2">
        <v>16</v>
      </c>
      <c r="BZ164" s="2">
        <v>3</v>
      </c>
      <c r="CA164" s="2" t="s">
        <v>0</v>
      </c>
      <c r="CB164" s="2">
        <v>22</v>
      </c>
      <c r="CC164" s="2">
        <v>11</v>
      </c>
      <c r="CD164" s="2">
        <v>23</v>
      </c>
      <c r="CE164" s="2">
        <v>3</v>
      </c>
      <c r="CF164" s="2">
        <v>16</v>
      </c>
      <c r="CG164" s="2">
        <v>17</v>
      </c>
      <c r="CH164" s="2">
        <v>8</v>
      </c>
      <c r="CI164" s="2">
        <v>19</v>
      </c>
      <c r="CJ164" s="2">
        <v>17</v>
      </c>
      <c r="CK164" s="2">
        <v>5</v>
      </c>
      <c r="CL164" s="2">
        <v>9</v>
      </c>
      <c r="CM164" s="2">
        <v>9</v>
      </c>
      <c r="CN164" s="2">
        <v>16</v>
      </c>
      <c r="CO164" s="2">
        <v>2</v>
      </c>
      <c r="CP164" s="2">
        <v>7</v>
      </c>
      <c r="CQ164" s="2">
        <v>21</v>
      </c>
      <c r="CR164" s="2">
        <v>5</v>
      </c>
      <c r="CS164" s="2">
        <v>43</v>
      </c>
      <c r="CT164" s="2">
        <v>2</v>
      </c>
      <c r="CU164" s="2">
        <v>2</v>
      </c>
      <c r="CV164" s="2">
        <v>12</v>
      </c>
      <c r="CW164" s="2">
        <v>5</v>
      </c>
      <c r="CX164" s="2" t="s">
        <v>0</v>
      </c>
      <c r="CY164" s="2">
        <v>8</v>
      </c>
      <c r="CZ164" s="2">
        <v>3</v>
      </c>
      <c r="DA164" s="2">
        <v>7</v>
      </c>
      <c r="DB164" s="2">
        <v>8</v>
      </c>
      <c r="DC164" s="2">
        <v>10</v>
      </c>
      <c r="DD164" s="2">
        <v>10</v>
      </c>
      <c r="DE164" s="2">
        <v>4</v>
      </c>
      <c r="DF164" s="2" t="s">
        <v>0</v>
      </c>
      <c r="DG164" s="2">
        <v>9</v>
      </c>
      <c r="DH164" s="2">
        <v>8</v>
      </c>
      <c r="DI164" s="2">
        <v>5</v>
      </c>
      <c r="DJ164" s="2">
        <v>2</v>
      </c>
      <c r="DK164" s="2">
        <v>2</v>
      </c>
      <c r="DL164" s="2">
        <v>2</v>
      </c>
      <c r="DM164" s="2">
        <v>8</v>
      </c>
      <c r="DN164" s="2">
        <v>4</v>
      </c>
      <c r="DO164" s="2">
        <v>4</v>
      </c>
      <c r="DP164" s="2">
        <v>1</v>
      </c>
      <c r="DQ164" s="2">
        <v>5</v>
      </c>
      <c r="DR164" s="2">
        <v>5</v>
      </c>
      <c r="DS164" s="2">
        <v>12</v>
      </c>
      <c r="DT164" s="2">
        <v>5</v>
      </c>
      <c r="DU164" s="2" t="s">
        <v>0</v>
      </c>
      <c r="DV164" s="2">
        <v>4</v>
      </c>
      <c r="DW164" s="2">
        <v>6</v>
      </c>
      <c r="DX164" s="2">
        <v>4</v>
      </c>
      <c r="DY164" s="2">
        <v>3</v>
      </c>
      <c r="DZ164" s="2">
        <v>6</v>
      </c>
      <c r="EA164" s="2">
        <v>8</v>
      </c>
      <c r="EB164" s="2">
        <v>2</v>
      </c>
      <c r="EC164" s="2">
        <v>5</v>
      </c>
      <c r="ED164" s="2">
        <v>1</v>
      </c>
      <c r="EE164" s="2">
        <v>6</v>
      </c>
      <c r="EF164" s="2">
        <v>4</v>
      </c>
      <c r="EG164" s="2">
        <v>6</v>
      </c>
      <c r="EH164" s="2">
        <v>6</v>
      </c>
      <c r="EI164" s="2" t="s">
        <v>0</v>
      </c>
      <c r="EJ164" s="2" t="s">
        <v>0</v>
      </c>
      <c r="EK164" s="2">
        <v>7</v>
      </c>
      <c r="EL164" s="2">
        <v>5</v>
      </c>
      <c r="EM164" s="2">
        <v>3</v>
      </c>
      <c r="EN164" s="2" t="s">
        <v>0</v>
      </c>
      <c r="EO164" s="2" t="s">
        <v>0</v>
      </c>
      <c r="EP164" s="2">
        <v>2</v>
      </c>
      <c r="EQ164" s="2">
        <v>5</v>
      </c>
      <c r="ER164" s="2">
        <v>2</v>
      </c>
      <c r="ES164" s="2">
        <v>4</v>
      </c>
      <c r="ET164" s="2">
        <v>3</v>
      </c>
      <c r="EU164" s="2">
        <v>4</v>
      </c>
    </row>
    <row r="165" spans="1:151" x14ac:dyDescent="0.2">
      <c r="A165" s="27">
        <v>40452</v>
      </c>
      <c r="B165" s="27"/>
      <c r="C165" s="2">
        <v>74391</v>
      </c>
      <c r="D165" s="2">
        <v>34875</v>
      </c>
      <c r="E165" s="2">
        <v>7579</v>
      </c>
      <c r="F165" s="2">
        <v>4050</v>
      </c>
      <c r="G165" s="2">
        <v>4128</v>
      </c>
      <c r="H165" s="2">
        <v>3921</v>
      </c>
      <c r="I165" s="2">
        <v>4697</v>
      </c>
      <c r="J165" s="2">
        <v>1570</v>
      </c>
      <c r="K165" s="2">
        <v>2715</v>
      </c>
      <c r="L165" s="2">
        <v>1583</v>
      </c>
      <c r="M165" s="2">
        <v>1540</v>
      </c>
      <c r="N165" s="2">
        <v>1369</v>
      </c>
      <c r="O165" s="2">
        <v>666</v>
      </c>
      <c r="P165" s="2">
        <v>864</v>
      </c>
      <c r="Q165" s="2">
        <v>491</v>
      </c>
      <c r="R165" s="2">
        <v>557</v>
      </c>
      <c r="S165" s="2">
        <v>478</v>
      </c>
      <c r="T165" s="2">
        <v>191</v>
      </c>
      <c r="U165" s="2">
        <v>655</v>
      </c>
      <c r="V165" s="2">
        <v>274</v>
      </c>
      <c r="W165" s="2">
        <v>639</v>
      </c>
      <c r="X165" s="2">
        <v>545</v>
      </c>
      <c r="Y165" s="2">
        <v>282</v>
      </c>
      <c r="Z165" s="2">
        <v>670</v>
      </c>
      <c r="AA165" s="2">
        <v>596</v>
      </c>
      <c r="AB165" s="2">
        <v>292</v>
      </c>
      <c r="AC165" s="2">
        <v>458</v>
      </c>
      <c r="AD165" s="2">
        <v>191</v>
      </c>
      <c r="AE165" s="2">
        <v>295</v>
      </c>
      <c r="AF165" s="2">
        <v>204</v>
      </c>
      <c r="AG165" s="2">
        <v>235</v>
      </c>
      <c r="AH165" s="2">
        <v>511</v>
      </c>
      <c r="AI165" s="2">
        <v>145</v>
      </c>
      <c r="AJ165" s="2">
        <v>134</v>
      </c>
      <c r="AK165" s="2">
        <v>101</v>
      </c>
      <c r="AL165" s="2">
        <v>57</v>
      </c>
      <c r="AM165" s="2">
        <v>139</v>
      </c>
      <c r="AN165" s="2">
        <v>69</v>
      </c>
      <c r="AO165" s="2">
        <v>8</v>
      </c>
      <c r="AP165" s="2">
        <v>124</v>
      </c>
      <c r="AQ165" s="2">
        <v>24</v>
      </c>
      <c r="AR165" s="2">
        <v>32</v>
      </c>
      <c r="AS165" s="2">
        <v>61</v>
      </c>
      <c r="AT165" s="2">
        <v>76</v>
      </c>
      <c r="AU165" s="2">
        <v>35</v>
      </c>
      <c r="AV165" s="2">
        <v>31</v>
      </c>
      <c r="AW165" s="2">
        <v>68</v>
      </c>
      <c r="AX165" s="2">
        <v>62</v>
      </c>
      <c r="AY165" s="2">
        <v>63</v>
      </c>
      <c r="AZ165" s="2">
        <v>23</v>
      </c>
      <c r="BA165" s="2">
        <v>31</v>
      </c>
      <c r="BB165" s="2">
        <v>42</v>
      </c>
      <c r="BC165" s="2">
        <v>71</v>
      </c>
      <c r="BD165" s="2">
        <v>14</v>
      </c>
      <c r="BE165" s="2">
        <v>41</v>
      </c>
      <c r="BF165" s="2">
        <v>116</v>
      </c>
      <c r="BG165" s="2">
        <v>40</v>
      </c>
      <c r="BH165" s="2">
        <v>23</v>
      </c>
      <c r="BI165" s="2">
        <v>83</v>
      </c>
      <c r="BJ165" s="2">
        <v>33</v>
      </c>
      <c r="BK165" s="2">
        <v>52</v>
      </c>
      <c r="BL165" s="2">
        <v>15</v>
      </c>
      <c r="BM165" s="2">
        <v>5</v>
      </c>
      <c r="BN165" s="2">
        <v>44</v>
      </c>
      <c r="BO165" s="2">
        <v>12</v>
      </c>
      <c r="BP165" s="2">
        <v>18</v>
      </c>
      <c r="BQ165" s="2">
        <v>28</v>
      </c>
      <c r="BR165" s="2">
        <v>7</v>
      </c>
      <c r="BS165" s="2">
        <v>16</v>
      </c>
      <c r="BT165" s="2">
        <v>16</v>
      </c>
      <c r="BU165" s="2">
        <v>28</v>
      </c>
      <c r="BV165" s="2">
        <v>7</v>
      </c>
      <c r="BW165" s="2">
        <v>27</v>
      </c>
      <c r="BX165" s="2">
        <v>5</v>
      </c>
      <c r="BY165" s="2">
        <v>61</v>
      </c>
      <c r="BZ165" s="2">
        <v>2</v>
      </c>
      <c r="CA165" s="2">
        <v>2</v>
      </c>
      <c r="CB165" s="2">
        <v>20</v>
      </c>
      <c r="CC165" s="2">
        <v>12</v>
      </c>
      <c r="CD165" s="2">
        <v>21</v>
      </c>
      <c r="CE165" s="2">
        <v>6</v>
      </c>
      <c r="CF165" s="2">
        <v>19</v>
      </c>
      <c r="CG165" s="2">
        <v>17</v>
      </c>
      <c r="CH165" s="2">
        <v>4</v>
      </c>
      <c r="CI165" s="2">
        <v>19</v>
      </c>
      <c r="CJ165" s="2">
        <v>15</v>
      </c>
      <c r="CK165" s="2">
        <v>8</v>
      </c>
      <c r="CL165" s="2">
        <v>9</v>
      </c>
      <c r="CM165" s="2">
        <v>13</v>
      </c>
      <c r="CN165" s="2">
        <v>12</v>
      </c>
      <c r="CO165" s="2" t="s">
        <v>0</v>
      </c>
      <c r="CP165" s="2">
        <v>3</v>
      </c>
      <c r="CQ165" s="2">
        <v>21</v>
      </c>
      <c r="CR165" s="2">
        <v>5</v>
      </c>
      <c r="CS165" s="2">
        <v>36</v>
      </c>
      <c r="CT165" s="2">
        <v>1</v>
      </c>
      <c r="CU165" s="2">
        <v>3</v>
      </c>
      <c r="CV165" s="2">
        <v>6</v>
      </c>
      <c r="CW165" s="2">
        <v>3</v>
      </c>
      <c r="CX165" s="2" t="s">
        <v>0</v>
      </c>
      <c r="CY165" s="2">
        <v>8</v>
      </c>
      <c r="CZ165" s="2">
        <v>4</v>
      </c>
      <c r="DA165" s="2">
        <v>1</v>
      </c>
      <c r="DB165" s="2">
        <v>8</v>
      </c>
      <c r="DC165" s="2">
        <v>14</v>
      </c>
      <c r="DD165" s="2">
        <v>8</v>
      </c>
      <c r="DE165" s="2">
        <v>4</v>
      </c>
      <c r="DF165" s="2">
        <v>1</v>
      </c>
      <c r="DG165" s="2">
        <v>10</v>
      </c>
      <c r="DH165" s="2">
        <v>9</v>
      </c>
      <c r="DI165" s="2">
        <v>5</v>
      </c>
      <c r="DJ165" s="2">
        <v>2</v>
      </c>
      <c r="DK165" s="2">
        <v>2</v>
      </c>
      <c r="DL165" s="2">
        <v>1</v>
      </c>
      <c r="DM165" s="2">
        <v>8</v>
      </c>
      <c r="DN165" s="2">
        <v>2</v>
      </c>
      <c r="DO165" s="2">
        <v>3</v>
      </c>
      <c r="DP165" s="2" t="s">
        <v>0</v>
      </c>
      <c r="DQ165" s="2">
        <v>7</v>
      </c>
      <c r="DR165" s="2">
        <v>6</v>
      </c>
      <c r="DS165" s="2">
        <v>9</v>
      </c>
      <c r="DT165" s="2">
        <v>3</v>
      </c>
      <c r="DU165" s="2">
        <v>4</v>
      </c>
      <c r="DV165" s="2">
        <v>5</v>
      </c>
      <c r="DW165" s="2">
        <v>5</v>
      </c>
      <c r="DX165" s="2">
        <v>6</v>
      </c>
      <c r="DY165" s="2">
        <v>1</v>
      </c>
      <c r="DZ165" s="2">
        <v>10</v>
      </c>
      <c r="EA165" s="2">
        <v>6</v>
      </c>
      <c r="EB165" s="2">
        <v>2</v>
      </c>
      <c r="EC165" s="2">
        <v>4</v>
      </c>
      <c r="ED165" s="2" t="s">
        <v>0</v>
      </c>
      <c r="EE165" s="2">
        <v>7</v>
      </c>
      <c r="EF165" s="2">
        <v>2</v>
      </c>
      <c r="EG165" s="2">
        <v>4</v>
      </c>
      <c r="EH165" s="2">
        <v>8</v>
      </c>
      <c r="EI165" s="2" t="s">
        <v>0</v>
      </c>
      <c r="EJ165" s="2">
        <v>2</v>
      </c>
      <c r="EK165" s="2">
        <v>5</v>
      </c>
      <c r="EL165" s="2">
        <v>5</v>
      </c>
      <c r="EM165" s="2">
        <v>2</v>
      </c>
      <c r="EN165" s="2">
        <v>1</v>
      </c>
      <c r="EO165" s="2">
        <v>2</v>
      </c>
      <c r="EP165" s="2">
        <v>3</v>
      </c>
      <c r="EQ165" s="2">
        <v>6</v>
      </c>
      <c r="ER165" s="2">
        <v>3</v>
      </c>
      <c r="ES165" s="2">
        <v>4</v>
      </c>
      <c r="ET165" s="2">
        <v>5</v>
      </c>
      <c r="EU165" s="2">
        <v>2</v>
      </c>
    </row>
    <row r="166" spans="1:151" x14ac:dyDescent="0.2">
      <c r="A166" s="27">
        <v>40422</v>
      </c>
      <c r="B166" s="27"/>
      <c r="C166" s="2">
        <v>72924</v>
      </c>
      <c r="D166" s="2">
        <v>34314</v>
      </c>
      <c r="E166" s="2">
        <v>7455</v>
      </c>
      <c r="F166" s="2">
        <v>3686</v>
      </c>
      <c r="G166" s="2">
        <v>3956</v>
      </c>
      <c r="H166" s="2">
        <v>3898</v>
      </c>
      <c r="I166" s="2">
        <v>4553</v>
      </c>
      <c r="J166" s="2">
        <v>1551</v>
      </c>
      <c r="K166" s="2">
        <v>2836</v>
      </c>
      <c r="L166" s="2">
        <v>1585</v>
      </c>
      <c r="M166" s="2">
        <v>1552</v>
      </c>
      <c r="N166" s="2">
        <v>1334</v>
      </c>
      <c r="O166" s="2">
        <v>602</v>
      </c>
      <c r="P166" s="2">
        <v>826</v>
      </c>
      <c r="Q166" s="2">
        <v>528</v>
      </c>
      <c r="R166" s="2">
        <v>556</v>
      </c>
      <c r="S166" s="2">
        <v>554</v>
      </c>
      <c r="T166" s="2">
        <v>211</v>
      </c>
      <c r="U166" s="2">
        <v>640</v>
      </c>
      <c r="V166" s="2">
        <v>250</v>
      </c>
      <c r="W166" s="2">
        <v>604</v>
      </c>
      <c r="X166" s="2">
        <v>502</v>
      </c>
      <c r="Y166" s="2">
        <v>284</v>
      </c>
      <c r="Z166" s="2">
        <v>717</v>
      </c>
      <c r="AA166" s="2">
        <v>561</v>
      </c>
      <c r="AB166" s="2">
        <v>274</v>
      </c>
      <c r="AC166" s="2">
        <v>464</v>
      </c>
      <c r="AD166" s="2">
        <v>205</v>
      </c>
      <c r="AE166" s="2">
        <v>297</v>
      </c>
      <c r="AF166" s="2">
        <v>190</v>
      </c>
      <c r="AG166" s="2">
        <v>240</v>
      </c>
      <c r="AH166" s="2">
        <v>424</v>
      </c>
      <c r="AI166" s="2">
        <v>156</v>
      </c>
      <c r="AJ166" s="2">
        <v>132</v>
      </c>
      <c r="AK166" s="2">
        <v>103</v>
      </c>
      <c r="AL166" s="2">
        <v>50</v>
      </c>
      <c r="AM166" s="2">
        <v>105</v>
      </c>
      <c r="AN166" s="2">
        <v>67</v>
      </c>
      <c r="AO166" s="2">
        <v>7</v>
      </c>
      <c r="AP166" s="2">
        <v>119</v>
      </c>
      <c r="AQ166" s="2">
        <v>21</v>
      </c>
      <c r="AR166" s="2">
        <v>34</v>
      </c>
      <c r="AS166" s="2">
        <v>64</v>
      </c>
      <c r="AT166" s="2">
        <v>58</v>
      </c>
      <c r="AU166" s="2">
        <v>39</v>
      </c>
      <c r="AV166" s="2">
        <v>32</v>
      </c>
      <c r="AW166" s="2">
        <v>66</v>
      </c>
      <c r="AX166" s="2">
        <v>65</v>
      </c>
      <c r="AY166" s="2">
        <v>75</v>
      </c>
      <c r="AZ166" s="2">
        <v>21</v>
      </c>
      <c r="BA166" s="2">
        <v>26</v>
      </c>
      <c r="BB166" s="2">
        <v>54</v>
      </c>
      <c r="BC166" s="2">
        <v>59</v>
      </c>
      <c r="BD166" s="2">
        <v>19</v>
      </c>
      <c r="BE166" s="2">
        <v>58</v>
      </c>
      <c r="BF166" s="2">
        <v>96</v>
      </c>
      <c r="BG166" s="2">
        <v>51</v>
      </c>
      <c r="BH166" s="2">
        <v>27</v>
      </c>
      <c r="BI166" s="2">
        <v>55</v>
      </c>
      <c r="BJ166" s="2">
        <v>40</v>
      </c>
      <c r="BK166" s="2">
        <v>49</v>
      </c>
      <c r="BL166" s="2">
        <v>12</v>
      </c>
      <c r="BM166" s="2">
        <v>2</v>
      </c>
      <c r="BN166" s="2">
        <v>46</v>
      </c>
      <c r="BO166" s="2">
        <v>17</v>
      </c>
      <c r="BP166" s="2">
        <v>8</v>
      </c>
      <c r="BQ166" s="2">
        <v>24</v>
      </c>
      <c r="BR166" s="2">
        <v>13</v>
      </c>
      <c r="BS166" s="2">
        <v>14</v>
      </c>
      <c r="BT166" s="2">
        <v>16</v>
      </c>
      <c r="BU166" s="2">
        <v>27</v>
      </c>
      <c r="BV166" s="2">
        <v>8</v>
      </c>
      <c r="BW166" s="2">
        <v>22</v>
      </c>
      <c r="BX166" s="2">
        <v>5</v>
      </c>
      <c r="BY166" s="2">
        <v>13</v>
      </c>
      <c r="BZ166" s="2">
        <v>6</v>
      </c>
      <c r="CA166" s="2">
        <v>2</v>
      </c>
      <c r="CB166" s="2">
        <v>26</v>
      </c>
      <c r="CC166" s="2">
        <v>11</v>
      </c>
      <c r="CD166" s="2">
        <v>19</v>
      </c>
      <c r="CE166" s="2">
        <v>3</v>
      </c>
      <c r="CF166" s="2">
        <v>15</v>
      </c>
      <c r="CG166" s="2">
        <v>14</v>
      </c>
      <c r="CH166" s="2">
        <v>8</v>
      </c>
      <c r="CI166" s="2">
        <v>14</v>
      </c>
      <c r="CJ166" s="2">
        <v>14</v>
      </c>
      <c r="CK166" s="2">
        <v>11</v>
      </c>
      <c r="CL166" s="2">
        <v>7</v>
      </c>
      <c r="CM166" s="2">
        <v>7</v>
      </c>
      <c r="CN166" s="2">
        <v>16</v>
      </c>
      <c r="CO166" s="2">
        <v>4</v>
      </c>
      <c r="CP166" s="2">
        <v>4</v>
      </c>
      <c r="CQ166" s="2">
        <v>27</v>
      </c>
      <c r="CR166" s="2">
        <v>6</v>
      </c>
      <c r="CS166" s="2">
        <v>44</v>
      </c>
      <c r="CT166" s="2" t="s">
        <v>0</v>
      </c>
      <c r="CU166" s="2">
        <v>5</v>
      </c>
      <c r="CV166" s="2">
        <v>13</v>
      </c>
      <c r="CW166" s="2">
        <v>2</v>
      </c>
      <c r="CX166" s="2" t="s">
        <v>0</v>
      </c>
      <c r="CY166" s="2">
        <v>14</v>
      </c>
      <c r="CZ166" s="2">
        <v>4</v>
      </c>
      <c r="DA166" s="2">
        <v>1</v>
      </c>
      <c r="DB166" s="2">
        <v>7</v>
      </c>
      <c r="DC166" s="2">
        <v>15</v>
      </c>
      <c r="DD166" s="2">
        <v>6</v>
      </c>
      <c r="DE166" s="2">
        <v>5</v>
      </c>
      <c r="DF166" s="2" t="s">
        <v>0</v>
      </c>
      <c r="DG166" s="2">
        <v>8</v>
      </c>
      <c r="DH166" s="2">
        <v>8</v>
      </c>
      <c r="DI166" s="2">
        <v>9</v>
      </c>
      <c r="DJ166" s="2">
        <v>1</v>
      </c>
      <c r="DK166" s="2">
        <v>2</v>
      </c>
      <c r="DL166" s="2">
        <v>4</v>
      </c>
      <c r="DM166" s="2">
        <v>6</v>
      </c>
      <c r="DN166" s="2">
        <v>1</v>
      </c>
      <c r="DO166" s="2">
        <v>1</v>
      </c>
      <c r="DP166" s="2">
        <v>3</v>
      </c>
      <c r="DQ166" s="2">
        <v>5</v>
      </c>
      <c r="DR166" s="2">
        <v>3</v>
      </c>
      <c r="DS166" s="2">
        <v>10</v>
      </c>
      <c r="DT166" s="2">
        <v>9</v>
      </c>
      <c r="DU166" s="2">
        <v>1</v>
      </c>
      <c r="DV166" s="2">
        <v>8</v>
      </c>
      <c r="DW166" s="2">
        <v>5</v>
      </c>
      <c r="DX166" s="2">
        <v>7</v>
      </c>
      <c r="DY166" s="2" t="s">
        <v>0</v>
      </c>
      <c r="DZ166" s="2">
        <v>7</v>
      </c>
      <c r="EA166" s="2">
        <v>7</v>
      </c>
      <c r="EB166" s="2">
        <v>2</v>
      </c>
      <c r="EC166" s="2">
        <v>5</v>
      </c>
      <c r="ED166" s="2">
        <v>2</v>
      </c>
      <c r="EE166" s="2">
        <v>4</v>
      </c>
      <c r="EF166" s="2">
        <v>3</v>
      </c>
      <c r="EG166" s="2">
        <v>4</v>
      </c>
      <c r="EH166" s="2">
        <v>7</v>
      </c>
      <c r="EI166" s="2" t="s">
        <v>0</v>
      </c>
      <c r="EJ166" s="2">
        <v>1</v>
      </c>
      <c r="EK166" s="2">
        <v>8</v>
      </c>
      <c r="EL166" s="2">
        <v>7</v>
      </c>
      <c r="EM166" s="2">
        <v>1</v>
      </c>
      <c r="EN166" s="2" t="s">
        <v>0</v>
      </c>
      <c r="EO166" s="2" t="s">
        <v>0</v>
      </c>
      <c r="EP166" s="2">
        <v>5</v>
      </c>
      <c r="EQ166" s="2">
        <v>3</v>
      </c>
      <c r="ER166" s="2">
        <v>7</v>
      </c>
      <c r="ES166" s="2">
        <v>5</v>
      </c>
      <c r="ET166" s="2">
        <v>4</v>
      </c>
      <c r="EU166" s="2">
        <v>2</v>
      </c>
    </row>
    <row r="167" spans="1:151" x14ac:dyDescent="0.2">
      <c r="A167" s="27">
        <v>40391</v>
      </c>
      <c r="B167" s="27"/>
      <c r="C167" s="2">
        <v>75688</v>
      </c>
      <c r="D167" s="2">
        <v>35817</v>
      </c>
      <c r="E167" s="2">
        <v>7879</v>
      </c>
      <c r="F167" s="2">
        <v>3931</v>
      </c>
      <c r="G167" s="2">
        <v>4003</v>
      </c>
      <c r="H167" s="2">
        <v>3940</v>
      </c>
      <c r="I167" s="2">
        <v>4735</v>
      </c>
      <c r="J167" s="2">
        <v>1788</v>
      </c>
      <c r="K167" s="2">
        <v>2792</v>
      </c>
      <c r="L167" s="2">
        <v>1661</v>
      </c>
      <c r="M167" s="2">
        <v>1631</v>
      </c>
      <c r="N167" s="2">
        <v>1499</v>
      </c>
      <c r="O167" s="2">
        <v>696</v>
      </c>
      <c r="P167" s="2">
        <v>871</v>
      </c>
      <c r="Q167" s="2">
        <v>495</v>
      </c>
      <c r="R167" s="2">
        <v>578</v>
      </c>
      <c r="S167" s="2">
        <v>502</v>
      </c>
      <c r="T167" s="2">
        <v>236</v>
      </c>
      <c r="U167" s="2">
        <v>628</v>
      </c>
      <c r="V167" s="2">
        <v>247</v>
      </c>
      <c r="W167" s="2">
        <v>663</v>
      </c>
      <c r="X167" s="2">
        <v>485</v>
      </c>
      <c r="Y167" s="2">
        <v>303</v>
      </c>
      <c r="Z167" s="2">
        <v>703</v>
      </c>
      <c r="AA167" s="2">
        <v>573</v>
      </c>
      <c r="AB167" s="2">
        <v>291</v>
      </c>
      <c r="AC167" s="2">
        <v>531</v>
      </c>
      <c r="AD167" s="2">
        <v>206</v>
      </c>
      <c r="AE167" s="2">
        <v>306</v>
      </c>
      <c r="AF167" s="2">
        <v>180</v>
      </c>
      <c r="AG167" s="2">
        <v>254</v>
      </c>
      <c r="AH167" s="2">
        <v>372</v>
      </c>
      <c r="AI167" s="2">
        <v>183</v>
      </c>
      <c r="AJ167" s="2">
        <v>154</v>
      </c>
      <c r="AK167" s="2">
        <v>100</v>
      </c>
      <c r="AL167" s="2">
        <v>71</v>
      </c>
      <c r="AM167" s="2">
        <v>111</v>
      </c>
      <c r="AN167" s="2">
        <v>72</v>
      </c>
      <c r="AO167" s="2">
        <v>7</v>
      </c>
      <c r="AP167" s="2">
        <v>133</v>
      </c>
      <c r="AQ167" s="2">
        <v>27</v>
      </c>
      <c r="AR167" s="2">
        <v>25</v>
      </c>
      <c r="AS167" s="2">
        <v>55</v>
      </c>
      <c r="AT167" s="2">
        <v>64</v>
      </c>
      <c r="AU167" s="2">
        <v>47</v>
      </c>
      <c r="AV167" s="2">
        <v>35</v>
      </c>
      <c r="AW167" s="2">
        <v>66</v>
      </c>
      <c r="AX167" s="2">
        <v>49</v>
      </c>
      <c r="AY167" s="2">
        <v>81</v>
      </c>
      <c r="AZ167" s="2">
        <v>27</v>
      </c>
      <c r="BA167" s="2">
        <v>25</v>
      </c>
      <c r="BB167" s="2">
        <v>43</v>
      </c>
      <c r="BC167" s="2">
        <v>76</v>
      </c>
      <c r="BD167" s="2">
        <v>21</v>
      </c>
      <c r="BE167" s="2">
        <v>43</v>
      </c>
      <c r="BF167" s="2">
        <v>109</v>
      </c>
      <c r="BG167" s="2">
        <v>52</v>
      </c>
      <c r="BH167" s="2">
        <v>33</v>
      </c>
      <c r="BI167" s="2">
        <v>76</v>
      </c>
      <c r="BJ167" s="2">
        <v>34</v>
      </c>
      <c r="BK167" s="2">
        <v>46</v>
      </c>
      <c r="BL167" s="2">
        <v>15</v>
      </c>
      <c r="BM167" s="2">
        <v>1</v>
      </c>
      <c r="BN167" s="2">
        <v>37</v>
      </c>
      <c r="BO167" s="2">
        <v>17</v>
      </c>
      <c r="BP167" s="2">
        <v>5</v>
      </c>
      <c r="BQ167" s="2">
        <v>29</v>
      </c>
      <c r="BR167" s="2">
        <v>11</v>
      </c>
      <c r="BS167" s="2">
        <v>14</v>
      </c>
      <c r="BT167" s="2">
        <v>13</v>
      </c>
      <c r="BU167" s="2">
        <v>33</v>
      </c>
      <c r="BV167" s="2">
        <v>9</v>
      </c>
      <c r="BW167" s="2">
        <v>22</v>
      </c>
      <c r="BX167" s="2">
        <v>8</v>
      </c>
      <c r="BY167" s="2">
        <v>22</v>
      </c>
      <c r="BZ167" s="2">
        <v>2</v>
      </c>
      <c r="CA167" s="2">
        <v>2</v>
      </c>
      <c r="CB167" s="2">
        <v>22</v>
      </c>
      <c r="CC167" s="2">
        <v>15</v>
      </c>
      <c r="CD167" s="2">
        <v>20</v>
      </c>
      <c r="CE167" s="2">
        <v>5</v>
      </c>
      <c r="CF167" s="2">
        <v>16</v>
      </c>
      <c r="CG167" s="2">
        <v>12</v>
      </c>
      <c r="CH167" s="2">
        <v>11</v>
      </c>
      <c r="CI167" s="2">
        <v>17</v>
      </c>
      <c r="CJ167" s="2">
        <v>21</v>
      </c>
      <c r="CK167" s="2">
        <v>7</v>
      </c>
      <c r="CL167" s="2">
        <v>9</v>
      </c>
      <c r="CM167" s="2">
        <v>12</v>
      </c>
      <c r="CN167" s="2">
        <v>15</v>
      </c>
      <c r="CO167" s="2">
        <v>1</v>
      </c>
      <c r="CP167" s="2">
        <v>4</v>
      </c>
      <c r="CQ167" s="2">
        <v>22</v>
      </c>
      <c r="CR167" s="2">
        <v>12</v>
      </c>
      <c r="CS167" s="2">
        <v>45</v>
      </c>
      <c r="CT167" s="2">
        <v>2</v>
      </c>
      <c r="CU167" s="2">
        <v>3</v>
      </c>
      <c r="CV167" s="2">
        <v>15</v>
      </c>
      <c r="CW167" s="2">
        <v>3</v>
      </c>
      <c r="CX167" s="2">
        <v>1</v>
      </c>
      <c r="CY167" s="2">
        <v>8</v>
      </c>
      <c r="CZ167" s="2">
        <v>5</v>
      </c>
      <c r="DA167" s="2">
        <v>1</v>
      </c>
      <c r="DB167" s="2">
        <v>14</v>
      </c>
      <c r="DC167" s="2">
        <v>14</v>
      </c>
      <c r="DD167" s="2">
        <v>6</v>
      </c>
      <c r="DE167" s="2">
        <v>7</v>
      </c>
      <c r="DF167" s="2" t="s">
        <v>0</v>
      </c>
      <c r="DG167" s="2">
        <v>11</v>
      </c>
      <c r="DH167" s="2">
        <v>4</v>
      </c>
      <c r="DI167" s="2">
        <v>6</v>
      </c>
      <c r="DJ167" s="2">
        <v>5</v>
      </c>
      <c r="DK167" s="2">
        <v>3</v>
      </c>
      <c r="DL167" s="2">
        <v>5</v>
      </c>
      <c r="DM167" s="2">
        <v>9</v>
      </c>
      <c r="DN167" s="2">
        <v>1</v>
      </c>
      <c r="DO167" s="2">
        <v>4</v>
      </c>
      <c r="DP167" s="2">
        <v>8</v>
      </c>
      <c r="DQ167" s="2">
        <v>5</v>
      </c>
      <c r="DR167" s="2">
        <v>1</v>
      </c>
      <c r="DS167" s="2">
        <v>9</v>
      </c>
      <c r="DT167" s="2">
        <v>9</v>
      </c>
      <c r="DU167" s="2">
        <v>2</v>
      </c>
      <c r="DV167" s="2">
        <v>5</v>
      </c>
      <c r="DW167" s="2">
        <v>4</v>
      </c>
      <c r="DX167" s="2">
        <v>5</v>
      </c>
      <c r="DY167" s="2">
        <v>1</v>
      </c>
      <c r="DZ167" s="2">
        <v>4</v>
      </c>
      <c r="EA167" s="2">
        <v>13</v>
      </c>
      <c r="EB167" s="2">
        <v>2</v>
      </c>
      <c r="EC167" s="2">
        <v>7</v>
      </c>
      <c r="ED167" s="2">
        <v>2</v>
      </c>
      <c r="EE167" s="2">
        <v>6</v>
      </c>
      <c r="EF167" s="2">
        <v>3</v>
      </c>
      <c r="EG167" s="2">
        <v>3</v>
      </c>
      <c r="EH167" s="2">
        <v>8</v>
      </c>
      <c r="EI167" s="2">
        <v>1</v>
      </c>
      <c r="EJ167" s="2">
        <v>2</v>
      </c>
      <c r="EK167" s="2">
        <v>8</v>
      </c>
      <c r="EL167" s="2">
        <v>9</v>
      </c>
      <c r="EM167" s="2" t="s">
        <v>0</v>
      </c>
      <c r="EN167" s="2">
        <v>1</v>
      </c>
      <c r="EO167" s="2">
        <v>2</v>
      </c>
      <c r="EP167" s="2">
        <v>4</v>
      </c>
      <c r="EQ167" s="2">
        <v>4</v>
      </c>
      <c r="ER167" s="2">
        <v>4</v>
      </c>
      <c r="ES167" s="2">
        <v>4</v>
      </c>
      <c r="ET167" s="2">
        <v>4</v>
      </c>
      <c r="EU167" s="2">
        <v>2</v>
      </c>
    </row>
    <row r="168" spans="1:151" x14ac:dyDescent="0.2">
      <c r="A168" s="27">
        <v>40360</v>
      </c>
      <c r="B168" s="27"/>
      <c r="C168" s="2">
        <v>74583</v>
      </c>
      <c r="D168" s="2">
        <v>35230</v>
      </c>
      <c r="E168" s="2">
        <v>7632</v>
      </c>
      <c r="F168" s="2">
        <v>3872</v>
      </c>
      <c r="G168" s="2">
        <v>3901</v>
      </c>
      <c r="H168" s="2">
        <v>3928</v>
      </c>
      <c r="I168" s="2">
        <v>4498</v>
      </c>
      <c r="J168" s="2">
        <v>1763</v>
      </c>
      <c r="K168" s="2">
        <v>2702</v>
      </c>
      <c r="L168" s="2">
        <v>1719</v>
      </c>
      <c r="M168" s="2">
        <v>1633</v>
      </c>
      <c r="N168" s="2">
        <v>1378</v>
      </c>
      <c r="O168" s="2">
        <v>704</v>
      </c>
      <c r="P168" s="2">
        <v>843</v>
      </c>
      <c r="Q168" s="2">
        <v>498</v>
      </c>
      <c r="R168" s="2">
        <v>568</v>
      </c>
      <c r="S168" s="2">
        <v>425</v>
      </c>
      <c r="T168" s="2">
        <v>259</v>
      </c>
      <c r="U168" s="2">
        <v>622</v>
      </c>
      <c r="V168" s="2">
        <v>245</v>
      </c>
      <c r="W168" s="2">
        <v>634</v>
      </c>
      <c r="X168" s="2">
        <v>494</v>
      </c>
      <c r="Y168" s="2">
        <v>280</v>
      </c>
      <c r="Z168" s="2">
        <v>742</v>
      </c>
      <c r="AA168" s="2">
        <v>531</v>
      </c>
      <c r="AB168" s="2">
        <v>242</v>
      </c>
      <c r="AC168" s="2">
        <v>574</v>
      </c>
      <c r="AD168" s="2">
        <v>194</v>
      </c>
      <c r="AE168" s="2">
        <v>329</v>
      </c>
      <c r="AF168" s="2">
        <v>185</v>
      </c>
      <c r="AG168" s="2">
        <v>247</v>
      </c>
      <c r="AH168" s="2">
        <v>387</v>
      </c>
      <c r="AI168" s="2">
        <v>165</v>
      </c>
      <c r="AJ168" s="2">
        <v>141</v>
      </c>
      <c r="AK168" s="2">
        <v>80</v>
      </c>
      <c r="AL168" s="2">
        <v>53</v>
      </c>
      <c r="AM168" s="2">
        <v>122</v>
      </c>
      <c r="AN168" s="2">
        <v>63</v>
      </c>
      <c r="AO168" s="2">
        <v>8</v>
      </c>
      <c r="AP168" s="2">
        <v>137</v>
      </c>
      <c r="AQ168" s="2">
        <v>33</v>
      </c>
      <c r="AR168" s="2">
        <v>22</v>
      </c>
      <c r="AS168" s="2">
        <v>68</v>
      </c>
      <c r="AT168" s="2">
        <v>58</v>
      </c>
      <c r="AU168" s="2">
        <v>45</v>
      </c>
      <c r="AV168" s="2">
        <v>37</v>
      </c>
      <c r="AW168" s="2">
        <v>75</v>
      </c>
      <c r="AX168" s="2">
        <v>43</v>
      </c>
      <c r="AY168" s="2">
        <v>76</v>
      </c>
      <c r="AZ168" s="2">
        <v>32</v>
      </c>
      <c r="BA168" s="2">
        <v>21</v>
      </c>
      <c r="BB168" s="2">
        <v>52</v>
      </c>
      <c r="BC168" s="2">
        <v>73</v>
      </c>
      <c r="BD168" s="2">
        <v>29</v>
      </c>
      <c r="BE168" s="2">
        <v>44</v>
      </c>
      <c r="BF168" s="2">
        <v>120</v>
      </c>
      <c r="BG168" s="2">
        <v>46</v>
      </c>
      <c r="BH168" s="2">
        <v>28</v>
      </c>
      <c r="BI168" s="2">
        <v>78</v>
      </c>
      <c r="BJ168" s="2">
        <v>30</v>
      </c>
      <c r="BK168" s="2">
        <v>49</v>
      </c>
      <c r="BL168" s="2">
        <v>10</v>
      </c>
      <c r="BM168" s="2">
        <v>5</v>
      </c>
      <c r="BN168" s="2">
        <v>41</v>
      </c>
      <c r="BO168" s="2">
        <v>14</v>
      </c>
      <c r="BP168" s="2">
        <v>6</v>
      </c>
      <c r="BQ168" s="2">
        <v>26</v>
      </c>
      <c r="BR168" s="2">
        <v>12</v>
      </c>
      <c r="BS168" s="2">
        <v>14</v>
      </c>
      <c r="BT168" s="2">
        <v>11</v>
      </c>
      <c r="BU168" s="2">
        <v>24</v>
      </c>
      <c r="BV168" s="2">
        <v>3</v>
      </c>
      <c r="BW168" s="2">
        <v>33</v>
      </c>
      <c r="BX168" s="2">
        <v>4</v>
      </c>
      <c r="BY168" s="2">
        <v>20</v>
      </c>
      <c r="BZ168" s="2">
        <v>3</v>
      </c>
      <c r="CA168" s="2">
        <v>5</v>
      </c>
      <c r="CB168" s="2">
        <v>23</v>
      </c>
      <c r="CC168" s="2">
        <v>16</v>
      </c>
      <c r="CD168" s="2">
        <v>16</v>
      </c>
      <c r="CE168" s="2">
        <v>7</v>
      </c>
      <c r="CF168" s="2">
        <v>12</v>
      </c>
      <c r="CG168" s="2">
        <v>11</v>
      </c>
      <c r="CH168" s="2">
        <v>21</v>
      </c>
      <c r="CI168" s="2">
        <v>17</v>
      </c>
      <c r="CJ168" s="2">
        <v>29</v>
      </c>
      <c r="CK168" s="2">
        <v>7</v>
      </c>
      <c r="CL168" s="2">
        <v>10</v>
      </c>
      <c r="CM168" s="2">
        <v>11</v>
      </c>
      <c r="CN168" s="2">
        <v>12</v>
      </c>
      <c r="CO168" s="2">
        <v>2</v>
      </c>
      <c r="CP168" s="2">
        <v>7</v>
      </c>
      <c r="CQ168" s="2">
        <v>20</v>
      </c>
      <c r="CR168" s="2">
        <v>5</v>
      </c>
      <c r="CS168" s="2">
        <v>44</v>
      </c>
      <c r="CT168" s="2">
        <v>2</v>
      </c>
      <c r="CU168" s="2">
        <v>5</v>
      </c>
      <c r="CV168" s="2">
        <v>12</v>
      </c>
      <c r="CW168" s="2">
        <v>4</v>
      </c>
      <c r="CX168" s="2" t="s">
        <v>0</v>
      </c>
      <c r="CY168" s="2">
        <v>8</v>
      </c>
      <c r="CZ168" s="2">
        <v>4</v>
      </c>
      <c r="DA168" s="2">
        <v>1</v>
      </c>
      <c r="DB168" s="2">
        <v>7</v>
      </c>
      <c r="DC168" s="2">
        <v>11</v>
      </c>
      <c r="DD168" s="2">
        <v>7</v>
      </c>
      <c r="DE168" s="2">
        <v>11</v>
      </c>
      <c r="DF168" s="2">
        <v>2</v>
      </c>
      <c r="DG168" s="2">
        <v>10</v>
      </c>
      <c r="DH168" s="2">
        <v>7</v>
      </c>
      <c r="DI168" s="2">
        <v>8</v>
      </c>
      <c r="DJ168" s="2">
        <v>5</v>
      </c>
      <c r="DK168" s="2">
        <v>5</v>
      </c>
      <c r="DL168" s="2">
        <v>3</v>
      </c>
      <c r="DM168" s="2">
        <v>4</v>
      </c>
      <c r="DN168" s="2" t="s">
        <v>0</v>
      </c>
      <c r="DO168" s="2">
        <v>3</v>
      </c>
      <c r="DP168" s="2">
        <v>5</v>
      </c>
      <c r="DQ168" s="2">
        <v>5</v>
      </c>
      <c r="DR168" s="2">
        <v>2</v>
      </c>
      <c r="DS168" s="2">
        <v>9</v>
      </c>
      <c r="DT168" s="2">
        <v>14</v>
      </c>
      <c r="DU168" s="2">
        <v>3</v>
      </c>
      <c r="DV168" s="2">
        <v>9</v>
      </c>
      <c r="DW168" s="2">
        <v>7</v>
      </c>
      <c r="DX168" s="2">
        <v>5</v>
      </c>
      <c r="DY168" s="2">
        <v>1</v>
      </c>
      <c r="DZ168" s="2">
        <v>6</v>
      </c>
      <c r="EA168" s="2">
        <v>12</v>
      </c>
      <c r="EB168" s="2">
        <v>3</v>
      </c>
      <c r="EC168" s="2">
        <v>7</v>
      </c>
      <c r="ED168" s="2">
        <v>3</v>
      </c>
      <c r="EE168" s="2">
        <v>5</v>
      </c>
      <c r="EF168" s="2">
        <v>4</v>
      </c>
      <c r="EG168" s="2">
        <v>4</v>
      </c>
      <c r="EH168" s="2">
        <v>6</v>
      </c>
      <c r="EI168" s="2" t="s">
        <v>0</v>
      </c>
      <c r="EJ168" s="2" t="s">
        <v>0</v>
      </c>
      <c r="EK168" s="2">
        <v>7</v>
      </c>
      <c r="EL168" s="2">
        <v>8</v>
      </c>
      <c r="EM168" s="2">
        <v>1</v>
      </c>
      <c r="EN168" s="2">
        <v>4</v>
      </c>
      <c r="EO168" s="2">
        <v>1</v>
      </c>
      <c r="EP168" s="2">
        <v>2</v>
      </c>
      <c r="EQ168" s="2">
        <v>5</v>
      </c>
      <c r="ER168" s="2">
        <v>1</v>
      </c>
      <c r="ES168" s="2">
        <v>5</v>
      </c>
      <c r="ET168" s="2">
        <v>8</v>
      </c>
      <c r="EU168" s="2">
        <v>3</v>
      </c>
    </row>
    <row r="169" spans="1:151" x14ac:dyDescent="0.2">
      <c r="A169" s="27">
        <v>40330</v>
      </c>
      <c r="B169" s="27"/>
      <c r="C169" s="2">
        <v>76501</v>
      </c>
      <c r="D169" s="2">
        <v>35677</v>
      </c>
      <c r="E169" s="2">
        <v>7685</v>
      </c>
      <c r="F169" s="2">
        <v>4207</v>
      </c>
      <c r="G169" s="2">
        <v>3937</v>
      </c>
      <c r="H169" s="2">
        <v>3895</v>
      </c>
      <c r="I169" s="2">
        <v>4663</v>
      </c>
      <c r="J169" s="2">
        <v>1816</v>
      </c>
      <c r="K169" s="2">
        <v>2930</v>
      </c>
      <c r="L169" s="2">
        <v>1637</v>
      </c>
      <c r="M169" s="2">
        <v>1664</v>
      </c>
      <c r="N169" s="2">
        <v>1434</v>
      </c>
      <c r="O169" s="2">
        <v>803</v>
      </c>
      <c r="P169" s="2">
        <v>899</v>
      </c>
      <c r="Q169" s="2">
        <v>451</v>
      </c>
      <c r="R169" s="2">
        <v>596</v>
      </c>
      <c r="S169" s="2">
        <v>426</v>
      </c>
      <c r="T169" s="2">
        <v>294</v>
      </c>
      <c r="U169" s="2">
        <v>669</v>
      </c>
      <c r="V169" s="2">
        <v>246</v>
      </c>
      <c r="W169" s="2">
        <v>677</v>
      </c>
      <c r="X169" s="2">
        <v>520</v>
      </c>
      <c r="Y169" s="2">
        <v>287</v>
      </c>
      <c r="Z169" s="2">
        <v>702</v>
      </c>
      <c r="AA169" s="2">
        <v>592</v>
      </c>
      <c r="AB169" s="2">
        <v>264</v>
      </c>
      <c r="AC169" s="2">
        <v>567</v>
      </c>
      <c r="AD169" s="2">
        <v>206</v>
      </c>
      <c r="AE169" s="2">
        <v>431</v>
      </c>
      <c r="AF169" s="2">
        <v>178</v>
      </c>
      <c r="AG169" s="2">
        <v>244</v>
      </c>
      <c r="AH169" s="2">
        <v>394</v>
      </c>
      <c r="AI169" s="2">
        <v>173</v>
      </c>
      <c r="AJ169" s="2">
        <v>131</v>
      </c>
      <c r="AK169" s="2">
        <v>150</v>
      </c>
      <c r="AL169" s="2">
        <v>51</v>
      </c>
      <c r="AM169" s="2">
        <v>124</v>
      </c>
      <c r="AN169" s="2">
        <v>73</v>
      </c>
      <c r="AO169" s="2">
        <v>15</v>
      </c>
      <c r="AP169" s="2">
        <v>250</v>
      </c>
      <c r="AQ169" s="2">
        <v>25</v>
      </c>
      <c r="AR169" s="2">
        <v>22</v>
      </c>
      <c r="AS169" s="2">
        <v>65</v>
      </c>
      <c r="AT169" s="2">
        <v>63</v>
      </c>
      <c r="AU169" s="2">
        <v>28</v>
      </c>
      <c r="AV169" s="2">
        <v>39</v>
      </c>
      <c r="AW169" s="2">
        <v>74</v>
      </c>
      <c r="AX169" s="2">
        <v>78</v>
      </c>
      <c r="AY169" s="2">
        <v>91</v>
      </c>
      <c r="AZ169" s="2">
        <v>35</v>
      </c>
      <c r="BA169" s="2">
        <v>26</v>
      </c>
      <c r="BB169" s="2">
        <v>59</v>
      </c>
      <c r="BC169" s="2">
        <v>87</v>
      </c>
      <c r="BD169" s="2">
        <v>33</v>
      </c>
      <c r="BE169" s="2">
        <v>61</v>
      </c>
      <c r="BF169" s="2">
        <v>104</v>
      </c>
      <c r="BG169" s="2">
        <v>28</v>
      </c>
      <c r="BH169" s="2">
        <v>23</v>
      </c>
      <c r="BI169" s="2">
        <v>57</v>
      </c>
      <c r="BJ169" s="2">
        <v>28</v>
      </c>
      <c r="BK169" s="2">
        <v>69</v>
      </c>
      <c r="BL169" s="2">
        <v>19</v>
      </c>
      <c r="BM169" s="2">
        <v>4</v>
      </c>
      <c r="BN169" s="2">
        <v>39</v>
      </c>
      <c r="BO169" s="2">
        <v>17</v>
      </c>
      <c r="BP169" s="2">
        <v>7</v>
      </c>
      <c r="BQ169" s="2">
        <v>19</v>
      </c>
      <c r="BR169" s="2">
        <v>10</v>
      </c>
      <c r="BS169" s="2">
        <v>11</v>
      </c>
      <c r="BT169" s="2">
        <v>15</v>
      </c>
      <c r="BU169" s="2">
        <v>21</v>
      </c>
      <c r="BV169" s="2">
        <v>7</v>
      </c>
      <c r="BW169" s="2">
        <v>35</v>
      </c>
      <c r="BX169" s="2">
        <v>2</v>
      </c>
      <c r="BY169" s="2">
        <v>39</v>
      </c>
      <c r="BZ169" s="2">
        <v>26</v>
      </c>
      <c r="CA169" s="2">
        <v>3</v>
      </c>
      <c r="CB169" s="2">
        <v>18</v>
      </c>
      <c r="CC169" s="2">
        <v>17</v>
      </c>
      <c r="CD169" s="2">
        <v>16</v>
      </c>
      <c r="CE169" s="2">
        <v>5</v>
      </c>
      <c r="CF169" s="2">
        <v>14</v>
      </c>
      <c r="CG169" s="2">
        <v>9</v>
      </c>
      <c r="CH169" s="2">
        <v>5</v>
      </c>
      <c r="CI169" s="2">
        <v>16</v>
      </c>
      <c r="CJ169" s="2">
        <v>30</v>
      </c>
      <c r="CK169" s="2">
        <v>7</v>
      </c>
      <c r="CL169" s="2">
        <v>5</v>
      </c>
      <c r="CM169" s="2">
        <v>9</v>
      </c>
      <c r="CN169" s="2">
        <v>11</v>
      </c>
      <c r="CO169" s="2">
        <v>2</v>
      </c>
      <c r="CP169" s="2">
        <v>5</v>
      </c>
      <c r="CQ169" s="2">
        <v>23</v>
      </c>
      <c r="CR169" s="2">
        <v>3</v>
      </c>
      <c r="CS169" s="2">
        <v>42</v>
      </c>
      <c r="CT169" s="2">
        <v>2</v>
      </c>
      <c r="CU169" s="2">
        <v>4</v>
      </c>
      <c r="CV169" s="2">
        <v>15</v>
      </c>
      <c r="CW169" s="2">
        <v>4</v>
      </c>
      <c r="CX169" s="2">
        <v>2</v>
      </c>
      <c r="CY169" s="2">
        <v>7</v>
      </c>
      <c r="CZ169" s="2">
        <v>8</v>
      </c>
      <c r="DA169" s="2">
        <v>3</v>
      </c>
      <c r="DB169" s="2">
        <v>9</v>
      </c>
      <c r="DC169" s="2">
        <v>10</v>
      </c>
      <c r="DD169" s="2">
        <v>8</v>
      </c>
      <c r="DE169" s="2">
        <v>5</v>
      </c>
      <c r="DF169" s="2">
        <v>3</v>
      </c>
      <c r="DG169" s="2">
        <v>12</v>
      </c>
      <c r="DH169" s="2">
        <v>5</v>
      </c>
      <c r="DI169" s="2">
        <v>6</v>
      </c>
      <c r="DJ169" s="2">
        <v>3</v>
      </c>
      <c r="DK169" s="2">
        <v>3</v>
      </c>
      <c r="DL169" s="2">
        <v>3</v>
      </c>
      <c r="DM169" s="2">
        <v>10</v>
      </c>
      <c r="DN169" s="2" t="s">
        <v>0</v>
      </c>
      <c r="DO169" s="2">
        <v>2</v>
      </c>
      <c r="DP169" s="2">
        <v>8</v>
      </c>
      <c r="DQ169" s="2">
        <v>6</v>
      </c>
      <c r="DR169" s="2">
        <v>3</v>
      </c>
      <c r="DS169" s="2">
        <v>6</v>
      </c>
      <c r="DT169" s="2">
        <v>10</v>
      </c>
      <c r="DU169" s="2">
        <v>1</v>
      </c>
      <c r="DV169" s="2">
        <v>10</v>
      </c>
      <c r="DW169" s="2">
        <v>6</v>
      </c>
      <c r="DX169" s="2">
        <v>8</v>
      </c>
      <c r="DY169" s="2">
        <v>1</v>
      </c>
      <c r="DZ169" s="2">
        <v>7</v>
      </c>
      <c r="EA169" s="2">
        <v>4</v>
      </c>
      <c r="EB169" s="2">
        <v>3</v>
      </c>
      <c r="EC169" s="2">
        <v>10</v>
      </c>
      <c r="ED169" s="2">
        <v>3</v>
      </c>
      <c r="EE169" s="2">
        <v>7</v>
      </c>
      <c r="EF169" s="2">
        <v>2</v>
      </c>
      <c r="EG169" s="2">
        <v>4</v>
      </c>
      <c r="EH169" s="2">
        <v>8</v>
      </c>
      <c r="EI169" s="2">
        <v>1</v>
      </c>
      <c r="EJ169" s="2" t="s">
        <v>0</v>
      </c>
      <c r="EK169" s="2">
        <v>7</v>
      </c>
      <c r="EL169" s="2">
        <v>7</v>
      </c>
      <c r="EM169" s="2">
        <v>2</v>
      </c>
      <c r="EN169" s="2">
        <v>2</v>
      </c>
      <c r="EO169" s="2">
        <v>2</v>
      </c>
      <c r="EP169" s="2">
        <v>1</v>
      </c>
      <c r="EQ169" s="2">
        <v>10</v>
      </c>
      <c r="ER169" s="2" t="s">
        <v>0</v>
      </c>
      <c r="ES169" s="2">
        <v>9</v>
      </c>
      <c r="ET169" s="2">
        <v>8</v>
      </c>
      <c r="EU169" s="2">
        <v>2</v>
      </c>
    </row>
    <row r="170" spans="1:151" x14ac:dyDescent="0.2">
      <c r="A170" s="27">
        <v>40299</v>
      </c>
      <c r="B170" s="27"/>
      <c r="C170" s="2">
        <v>81709</v>
      </c>
      <c r="D170" s="2">
        <v>38694</v>
      </c>
      <c r="E170" s="2">
        <v>8057</v>
      </c>
      <c r="F170" s="2">
        <v>4315</v>
      </c>
      <c r="G170" s="2">
        <v>4311</v>
      </c>
      <c r="H170" s="2">
        <v>4324</v>
      </c>
      <c r="I170" s="2">
        <v>4972</v>
      </c>
      <c r="J170" s="2">
        <v>1765</v>
      </c>
      <c r="K170" s="2">
        <v>3046</v>
      </c>
      <c r="L170" s="2">
        <v>1792</v>
      </c>
      <c r="M170" s="2">
        <v>1738</v>
      </c>
      <c r="N170" s="2">
        <v>1553</v>
      </c>
      <c r="O170" s="2">
        <v>763</v>
      </c>
      <c r="P170" s="2">
        <v>988</v>
      </c>
      <c r="Q170" s="2">
        <v>499</v>
      </c>
      <c r="R170" s="2">
        <v>633</v>
      </c>
      <c r="S170" s="2">
        <v>473</v>
      </c>
      <c r="T170" s="2">
        <v>299</v>
      </c>
      <c r="U170" s="2">
        <v>680</v>
      </c>
      <c r="V170" s="2">
        <v>265</v>
      </c>
      <c r="W170" s="2">
        <v>701</v>
      </c>
      <c r="X170" s="2">
        <v>568</v>
      </c>
      <c r="Y170" s="2">
        <v>288</v>
      </c>
      <c r="Z170" s="2">
        <v>688</v>
      </c>
      <c r="AA170" s="2">
        <v>689</v>
      </c>
      <c r="AB170" s="2">
        <v>300</v>
      </c>
      <c r="AC170" s="2">
        <v>518</v>
      </c>
      <c r="AD170" s="2">
        <v>206</v>
      </c>
      <c r="AE170" s="2">
        <v>364</v>
      </c>
      <c r="AF170" s="2">
        <v>179</v>
      </c>
      <c r="AG170" s="2">
        <v>253</v>
      </c>
      <c r="AH170" s="2">
        <v>479</v>
      </c>
      <c r="AI170" s="2">
        <v>193</v>
      </c>
      <c r="AJ170" s="2">
        <v>147</v>
      </c>
      <c r="AK170" s="2">
        <v>141</v>
      </c>
      <c r="AL170" s="2">
        <v>38</v>
      </c>
      <c r="AM170" s="2">
        <v>135</v>
      </c>
      <c r="AN170" s="2">
        <v>75</v>
      </c>
      <c r="AO170" s="2">
        <v>13</v>
      </c>
      <c r="AP170" s="2">
        <v>211</v>
      </c>
      <c r="AQ170" s="2">
        <v>26</v>
      </c>
      <c r="AR170" s="2">
        <v>16</v>
      </c>
      <c r="AS170" s="2">
        <v>62</v>
      </c>
      <c r="AT170" s="2">
        <v>75</v>
      </c>
      <c r="AU170" s="2">
        <v>33</v>
      </c>
      <c r="AV170" s="2">
        <v>48</v>
      </c>
      <c r="AW170" s="2">
        <v>68</v>
      </c>
      <c r="AX170" s="2">
        <v>69</v>
      </c>
      <c r="AY170" s="2">
        <v>85</v>
      </c>
      <c r="AZ170" s="2">
        <v>28</v>
      </c>
      <c r="BA170" s="2">
        <v>30</v>
      </c>
      <c r="BB170" s="2">
        <v>70</v>
      </c>
      <c r="BC170" s="2">
        <v>74</v>
      </c>
      <c r="BD170" s="2">
        <v>30</v>
      </c>
      <c r="BE170" s="2">
        <v>63</v>
      </c>
      <c r="BF170" s="2">
        <v>113</v>
      </c>
      <c r="BG170" s="2">
        <v>30</v>
      </c>
      <c r="BH170" s="2">
        <v>22</v>
      </c>
      <c r="BI170" s="2">
        <v>57</v>
      </c>
      <c r="BJ170" s="2">
        <v>31</v>
      </c>
      <c r="BK170" s="2">
        <v>47</v>
      </c>
      <c r="BL170" s="2">
        <v>19</v>
      </c>
      <c r="BM170" s="2">
        <v>3</v>
      </c>
      <c r="BN170" s="2">
        <v>48</v>
      </c>
      <c r="BO170" s="2">
        <v>23</v>
      </c>
      <c r="BP170" s="2">
        <v>6</v>
      </c>
      <c r="BQ170" s="2">
        <v>12</v>
      </c>
      <c r="BR170" s="2">
        <v>9</v>
      </c>
      <c r="BS170" s="2">
        <v>12</v>
      </c>
      <c r="BT170" s="2">
        <v>14</v>
      </c>
      <c r="BU170" s="2">
        <v>22</v>
      </c>
      <c r="BV170" s="2">
        <v>8</v>
      </c>
      <c r="BW170" s="2">
        <v>27</v>
      </c>
      <c r="BX170" s="2">
        <v>6</v>
      </c>
      <c r="BY170" s="2">
        <v>21</v>
      </c>
      <c r="BZ170" s="2">
        <v>18</v>
      </c>
      <c r="CA170" s="2">
        <v>1</v>
      </c>
      <c r="CB170" s="2">
        <v>22</v>
      </c>
      <c r="CC170" s="2">
        <v>16</v>
      </c>
      <c r="CD170" s="2">
        <v>19</v>
      </c>
      <c r="CE170" s="2">
        <v>16</v>
      </c>
      <c r="CF170" s="2">
        <v>15</v>
      </c>
      <c r="CG170" s="2">
        <v>9</v>
      </c>
      <c r="CH170" s="2">
        <v>8</v>
      </c>
      <c r="CI170" s="2">
        <v>14</v>
      </c>
      <c r="CJ170" s="2">
        <v>27</v>
      </c>
      <c r="CK170" s="2">
        <v>5</v>
      </c>
      <c r="CL170" s="2">
        <v>11</v>
      </c>
      <c r="CM170" s="2">
        <v>7</v>
      </c>
      <c r="CN170" s="2">
        <v>10</v>
      </c>
      <c r="CO170" s="2">
        <v>2</v>
      </c>
      <c r="CP170" s="2">
        <v>5</v>
      </c>
      <c r="CQ170" s="2">
        <v>25</v>
      </c>
      <c r="CR170" s="2">
        <v>4</v>
      </c>
      <c r="CS170" s="2">
        <v>34</v>
      </c>
      <c r="CT170" s="2">
        <v>1</v>
      </c>
      <c r="CU170" s="2">
        <v>7</v>
      </c>
      <c r="CV170" s="2">
        <v>11</v>
      </c>
      <c r="CW170" s="2">
        <v>6</v>
      </c>
      <c r="CX170" s="2" t="s">
        <v>0</v>
      </c>
      <c r="CY170" s="2">
        <v>11</v>
      </c>
      <c r="CZ170" s="2">
        <v>6</v>
      </c>
      <c r="DA170" s="2" t="s">
        <v>0</v>
      </c>
      <c r="DB170" s="2">
        <v>8</v>
      </c>
      <c r="DC170" s="2">
        <v>12</v>
      </c>
      <c r="DD170" s="2">
        <v>7</v>
      </c>
      <c r="DE170" s="2">
        <v>4</v>
      </c>
      <c r="DF170" s="2">
        <v>2</v>
      </c>
      <c r="DG170" s="2">
        <v>14</v>
      </c>
      <c r="DH170" s="2">
        <v>4</v>
      </c>
      <c r="DI170" s="2">
        <v>5</v>
      </c>
      <c r="DJ170" s="2">
        <v>3</v>
      </c>
      <c r="DK170" s="2">
        <v>6</v>
      </c>
      <c r="DL170" s="2">
        <v>3</v>
      </c>
      <c r="DM170" s="2">
        <v>6</v>
      </c>
      <c r="DN170" s="2" t="s">
        <v>0</v>
      </c>
      <c r="DO170" s="2">
        <v>4</v>
      </c>
      <c r="DP170" s="2">
        <v>4</v>
      </c>
      <c r="DQ170" s="2">
        <v>13</v>
      </c>
      <c r="DR170" s="2">
        <v>1</v>
      </c>
      <c r="DS170" s="2">
        <v>12</v>
      </c>
      <c r="DT170" s="2">
        <v>10</v>
      </c>
      <c r="DU170" s="2">
        <v>2</v>
      </c>
      <c r="DV170" s="2">
        <v>6</v>
      </c>
      <c r="DW170" s="2">
        <v>7</v>
      </c>
      <c r="DX170" s="2">
        <v>5</v>
      </c>
      <c r="DY170" s="2">
        <v>2</v>
      </c>
      <c r="DZ170" s="2">
        <v>6</v>
      </c>
      <c r="EA170" s="2">
        <v>5</v>
      </c>
      <c r="EB170" s="2">
        <v>7</v>
      </c>
      <c r="EC170" s="2">
        <v>6</v>
      </c>
      <c r="ED170" s="2">
        <v>3</v>
      </c>
      <c r="EE170" s="2">
        <v>4</v>
      </c>
      <c r="EF170" s="2">
        <v>3</v>
      </c>
      <c r="EG170" s="2">
        <v>4</v>
      </c>
      <c r="EH170" s="2">
        <v>7</v>
      </c>
      <c r="EI170" s="2">
        <v>2</v>
      </c>
      <c r="EJ170" s="2" t="s">
        <v>0</v>
      </c>
      <c r="EK170" s="2">
        <v>10</v>
      </c>
      <c r="EL170" s="2">
        <v>5</v>
      </c>
      <c r="EM170" s="2">
        <v>3</v>
      </c>
      <c r="EN170" s="2">
        <v>3</v>
      </c>
      <c r="EO170" s="2">
        <v>2</v>
      </c>
      <c r="EP170" s="2">
        <v>3</v>
      </c>
      <c r="EQ170" s="2">
        <v>4</v>
      </c>
      <c r="ER170" s="2">
        <v>1</v>
      </c>
      <c r="ES170" s="2">
        <v>5</v>
      </c>
      <c r="ET170" s="2">
        <v>3</v>
      </c>
      <c r="EU170" s="2">
        <v>1</v>
      </c>
    </row>
    <row r="171" spans="1:151" x14ac:dyDescent="0.2">
      <c r="A171" s="27">
        <v>40269</v>
      </c>
      <c r="B171" s="27"/>
      <c r="C171" s="2">
        <v>80020</v>
      </c>
      <c r="D171" s="2">
        <v>38398</v>
      </c>
      <c r="E171" s="2">
        <v>7942</v>
      </c>
      <c r="F171" s="2">
        <v>4163</v>
      </c>
      <c r="G171" s="2">
        <v>4192</v>
      </c>
      <c r="H171" s="2">
        <v>4023</v>
      </c>
      <c r="I171" s="2">
        <v>4746</v>
      </c>
      <c r="J171" s="2">
        <v>1855</v>
      </c>
      <c r="K171" s="2">
        <v>2799</v>
      </c>
      <c r="L171" s="2">
        <v>1823</v>
      </c>
      <c r="M171" s="2">
        <v>1829</v>
      </c>
      <c r="N171" s="2">
        <v>1420</v>
      </c>
      <c r="O171" s="2">
        <v>719</v>
      </c>
      <c r="P171" s="2">
        <v>974</v>
      </c>
      <c r="Q171" s="2">
        <v>494</v>
      </c>
      <c r="R171" s="2">
        <v>620</v>
      </c>
      <c r="S171" s="2">
        <v>465</v>
      </c>
      <c r="T171" s="2">
        <v>288</v>
      </c>
      <c r="U171" s="2">
        <v>696</v>
      </c>
      <c r="V171" s="2">
        <v>250</v>
      </c>
      <c r="W171" s="2">
        <v>702</v>
      </c>
      <c r="X171" s="2">
        <v>572</v>
      </c>
      <c r="Y171" s="2">
        <v>264</v>
      </c>
      <c r="Z171" s="2">
        <v>673</v>
      </c>
      <c r="AA171" s="2">
        <v>669</v>
      </c>
      <c r="AB171" s="2">
        <v>309</v>
      </c>
      <c r="AC171" s="2">
        <v>487</v>
      </c>
      <c r="AD171" s="2">
        <v>181</v>
      </c>
      <c r="AE171" s="2">
        <v>310</v>
      </c>
      <c r="AF171" s="2">
        <v>179</v>
      </c>
      <c r="AG171" s="2">
        <v>264</v>
      </c>
      <c r="AH171" s="2">
        <v>442</v>
      </c>
      <c r="AI171" s="2">
        <v>171</v>
      </c>
      <c r="AJ171" s="2">
        <v>147</v>
      </c>
      <c r="AK171" s="2">
        <v>112</v>
      </c>
      <c r="AL171" s="2">
        <v>38</v>
      </c>
      <c r="AM171" s="2">
        <v>107</v>
      </c>
      <c r="AN171" s="2">
        <v>69</v>
      </c>
      <c r="AO171" s="2">
        <v>10</v>
      </c>
      <c r="AP171" s="2">
        <v>171</v>
      </c>
      <c r="AQ171" s="2">
        <v>24</v>
      </c>
      <c r="AR171" s="2">
        <v>18</v>
      </c>
      <c r="AS171" s="2">
        <v>65</v>
      </c>
      <c r="AT171" s="2">
        <v>69</v>
      </c>
      <c r="AU171" s="2">
        <v>32</v>
      </c>
      <c r="AV171" s="2">
        <v>30</v>
      </c>
      <c r="AW171" s="2">
        <v>70</v>
      </c>
      <c r="AX171" s="2">
        <v>64</v>
      </c>
      <c r="AY171" s="2">
        <v>71</v>
      </c>
      <c r="AZ171" s="2">
        <v>30</v>
      </c>
      <c r="BA171" s="2">
        <v>34</v>
      </c>
      <c r="BB171" s="2">
        <v>69</v>
      </c>
      <c r="BC171" s="2">
        <v>83</v>
      </c>
      <c r="BD171" s="2">
        <v>44</v>
      </c>
      <c r="BE171" s="2">
        <v>51</v>
      </c>
      <c r="BF171" s="2">
        <v>125</v>
      </c>
      <c r="BG171" s="2">
        <v>32</v>
      </c>
      <c r="BH171" s="2">
        <v>21</v>
      </c>
      <c r="BI171" s="2">
        <v>61</v>
      </c>
      <c r="BJ171" s="2">
        <v>26</v>
      </c>
      <c r="BK171" s="2">
        <v>44</v>
      </c>
      <c r="BL171" s="2">
        <v>13</v>
      </c>
      <c r="BM171" s="2">
        <v>4</v>
      </c>
      <c r="BN171" s="2">
        <v>58</v>
      </c>
      <c r="BO171" s="2">
        <v>16</v>
      </c>
      <c r="BP171" s="2">
        <v>4</v>
      </c>
      <c r="BQ171" s="2">
        <v>17</v>
      </c>
      <c r="BR171" s="2">
        <v>10</v>
      </c>
      <c r="BS171" s="2">
        <v>20</v>
      </c>
      <c r="BT171" s="2">
        <v>15</v>
      </c>
      <c r="BU171" s="2">
        <v>20</v>
      </c>
      <c r="BV171" s="2">
        <v>4</v>
      </c>
      <c r="BW171" s="2">
        <v>23</v>
      </c>
      <c r="BX171" s="2">
        <v>4</v>
      </c>
      <c r="BY171" s="2">
        <v>14</v>
      </c>
      <c r="BZ171" s="2">
        <v>11</v>
      </c>
      <c r="CA171" s="2">
        <v>4</v>
      </c>
      <c r="CB171" s="2">
        <v>20</v>
      </c>
      <c r="CC171" s="2">
        <v>15</v>
      </c>
      <c r="CD171" s="2">
        <v>18</v>
      </c>
      <c r="CE171" s="2">
        <v>15</v>
      </c>
      <c r="CF171" s="2">
        <v>17</v>
      </c>
      <c r="CG171" s="2">
        <v>10</v>
      </c>
      <c r="CH171" s="2">
        <v>11</v>
      </c>
      <c r="CI171" s="2">
        <v>17</v>
      </c>
      <c r="CJ171" s="2">
        <v>25</v>
      </c>
      <c r="CK171" s="2">
        <v>6</v>
      </c>
      <c r="CL171" s="2">
        <v>13</v>
      </c>
      <c r="CM171" s="2">
        <v>10</v>
      </c>
      <c r="CN171" s="2">
        <v>10</v>
      </c>
      <c r="CO171" s="2">
        <v>5</v>
      </c>
      <c r="CP171" s="2">
        <v>3</v>
      </c>
      <c r="CQ171" s="2">
        <v>24</v>
      </c>
      <c r="CR171" s="2">
        <v>3</v>
      </c>
      <c r="CS171" s="2">
        <v>39</v>
      </c>
      <c r="CT171" s="2">
        <v>1</v>
      </c>
      <c r="CU171" s="2">
        <v>6</v>
      </c>
      <c r="CV171" s="2">
        <v>6</v>
      </c>
      <c r="CW171" s="2">
        <v>1</v>
      </c>
      <c r="CX171" s="2" t="s">
        <v>0</v>
      </c>
      <c r="CY171" s="2">
        <v>12</v>
      </c>
      <c r="CZ171" s="2">
        <v>5</v>
      </c>
      <c r="DA171" s="2" t="s">
        <v>0</v>
      </c>
      <c r="DB171" s="2">
        <v>6</v>
      </c>
      <c r="DC171" s="2">
        <v>13</v>
      </c>
      <c r="DD171" s="2">
        <v>6</v>
      </c>
      <c r="DE171" s="2">
        <v>6</v>
      </c>
      <c r="DF171" s="2">
        <v>2</v>
      </c>
      <c r="DG171" s="2">
        <v>11</v>
      </c>
      <c r="DH171" s="2">
        <v>4</v>
      </c>
      <c r="DI171" s="2">
        <v>5</v>
      </c>
      <c r="DJ171" s="2">
        <v>3</v>
      </c>
      <c r="DK171" s="2">
        <v>2</v>
      </c>
      <c r="DL171" s="2">
        <v>4</v>
      </c>
      <c r="DM171" s="2">
        <v>6</v>
      </c>
      <c r="DN171" s="2" t="s">
        <v>0</v>
      </c>
      <c r="DO171" s="2">
        <v>3</v>
      </c>
      <c r="DP171" s="2">
        <v>7</v>
      </c>
      <c r="DQ171" s="2">
        <v>13</v>
      </c>
      <c r="DR171" s="2">
        <v>2</v>
      </c>
      <c r="DS171" s="2">
        <v>6</v>
      </c>
      <c r="DT171" s="2">
        <v>8</v>
      </c>
      <c r="DU171" s="2">
        <v>4</v>
      </c>
      <c r="DV171" s="2">
        <v>5</v>
      </c>
      <c r="DW171" s="2">
        <v>3</v>
      </c>
      <c r="DX171" s="2">
        <v>6</v>
      </c>
      <c r="DY171" s="2">
        <v>1</v>
      </c>
      <c r="DZ171" s="2">
        <v>4</v>
      </c>
      <c r="EA171" s="2">
        <v>4</v>
      </c>
      <c r="EB171" s="2">
        <v>4</v>
      </c>
      <c r="EC171" s="2">
        <v>8</v>
      </c>
      <c r="ED171" s="2">
        <v>2</v>
      </c>
      <c r="EE171" s="2">
        <v>5</v>
      </c>
      <c r="EF171" s="2">
        <v>4</v>
      </c>
      <c r="EG171" s="2">
        <v>8</v>
      </c>
      <c r="EH171" s="2">
        <v>5</v>
      </c>
      <c r="EI171" s="2" t="s">
        <v>0</v>
      </c>
      <c r="EJ171" s="2" t="s">
        <v>0</v>
      </c>
      <c r="EK171" s="2">
        <v>9</v>
      </c>
      <c r="EL171" s="2">
        <v>10</v>
      </c>
      <c r="EM171" s="2">
        <v>3</v>
      </c>
      <c r="EN171" s="2">
        <v>1</v>
      </c>
      <c r="EO171" s="2">
        <v>1</v>
      </c>
      <c r="EP171" s="2">
        <v>4</v>
      </c>
      <c r="EQ171" s="2">
        <v>3</v>
      </c>
      <c r="ER171" s="2">
        <v>2</v>
      </c>
      <c r="ES171" s="2">
        <v>2</v>
      </c>
      <c r="ET171" s="2">
        <v>4</v>
      </c>
      <c r="EU171" s="2">
        <v>2</v>
      </c>
    </row>
    <row r="172" spans="1:151" x14ac:dyDescent="0.2">
      <c r="A172" s="27">
        <v>40238</v>
      </c>
      <c r="B172" s="27"/>
      <c r="C172" s="2">
        <v>82973</v>
      </c>
      <c r="D172" s="2">
        <v>39678</v>
      </c>
      <c r="E172" s="2">
        <v>8228</v>
      </c>
      <c r="F172" s="2">
        <v>4580</v>
      </c>
      <c r="G172" s="2">
        <v>4502</v>
      </c>
      <c r="H172" s="2">
        <v>4104</v>
      </c>
      <c r="I172" s="2">
        <v>5066</v>
      </c>
      <c r="J172" s="2">
        <v>1744</v>
      </c>
      <c r="K172" s="2">
        <v>2777</v>
      </c>
      <c r="L172" s="2">
        <v>1747</v>
      </c>
      <c r="M172" s="2">
        <v>1746</v>
      </c>
      <c r="N172" s="2">
        <v>1487</v>
      </c>
      <c r="O172" s="2">
        <v>776</v>
      </c>
      <c r="P172" s="2">
        <v>1037</v>
      </c>
      <c r="Q172" s="2">
        <v>511</v>
      </c>
      <c r="R172" s="2">
        <v>701</v>
      </c>
      <c r="S172" s="2">
        <v>437</v>
      </c>
      <c r="T172" s="2">
        <v>277</v>
      </c>
      <c r="U172" s="2">
        <v>711</v>
      </c>
      <c r="V172" s="2">
        <v>319</v>
      </c>
      <c r="W172" s="2">
        <v>729</v>
      </c>
      <c r="X172" s="2">
        <v>612</v>
      </c>
      <c r="Y172" s="2">
        <v>261</v>
      </c>
      <c r="Z172" s="2">
        <v>657</v>
      </c>
      <c r="AA172" s="2">
        <v>712</v>
      </c>
      <c r="AB172" s="2">
        <v>310</v>
      </c>
      <c r="AC172" s="2">
        <v>534</v>
      </c>
      <c r="AD172" s="2">
        <v>208</v>
      </c>
      <c r="AE172" s="2">
        <v>386</v>
      </c>
      <c r="AF172" s="2">
        <v>210</v>
      </c>
      <c r="AG172" s="2">
        <v>273</v>
      </c>
      <c r="AH172" s="2">
        <v>435</v>
      </c>
      <c r="AI172" s="2">
        <v>188</v>
      </c>
      <c r="AJ172" s="2">
        <v>173</v>
      </c>
      <c r="AK172" s="2">
        <v>152</v>
      </c>
      <c r="AL172" s="2">
        <v>53</v>
      </c>
      <c r="AM172" s="2">
        <v>142</v>
      </c>
      <c r="AN172" s="2">
        <v>82</v>
      </c>
      <c r="AO172" s="2">
        <v>16</v>
      </c>
      <c r="AP172" s="2">
        <v>156</v>
      </c>
      <c r="AQ172" s="2">
        <v>23</v>
      </c>
      <c r="AR172" s="2">
        <v>20</v>
      </c>
      <c r="AS172" s="2">
        <v>68</v>
      </c>
      <c r="AT172" s="2">
        <v>74</v>
      </c>
      <c r="AU172" s="2">
        <v>36</v>
      </c>
      <c r="AV172" s="2">
        <v>35</v>
      </c>
      <c r="AW172" s="2">
        <v>59</v>
      </c>
      <c r="AX172" s="2">
        <v>157</v>
      </c>
      <c r="AY172" s="2">
        <v>62</v>
      </c>
      <c r="AZ172" s="2">
        <v>26</v>
      </c>
      <c r="BA172" s="2">
        <v>32</v>
      </c>
      <c r="BB172" s="2">
        <v>52</v>
      </c>
      <c r="BC172" s="2">
        <v>85</v>
      </c>
      <c r="BD172" s="2">
        <v>27</v>
      </c>
      <c r="BE172" s="2">
        <v>51</v>
      </c>
      <c r="BF172" s="2">
        <v>133</v>
      </c>
      <c r="BG172" s="2">
        <v>29</v>
      </c>
      <c r="BH172" s="2">
        <v>27</v>
      </c>
      <c r="BI172" s="2">
        <v>61</v>
      </c>
      <c r="BJ172" s="2">
        <v>32</v>
      </c>
      <c r="BK172" s="2">
        <v>47</v>
      </c>
      <c r="BL172" s="2">
        <v>13</v>
      </c>
      <c r="BM172" s="2">
        <v>4</v>
      </c>
      <c r="BN172" s="2">
        <v>46</v>
      </c>
      <c r="BO172" s="2">
        <v>18</v>
      </c>
      <c r="BP172" s="2">
        <v>5</v>
      </c>
      <c r="BQ172" s="2">
        <v>17</v>
      </c>
      <c r="BR172" s="2">
        <v>12</v>
      </c>
      <c r="BS172" s="2">
        <v>9</v>
      </c>
      <c r="BT172" s="2">
        <v>16</v>
      </c>
      <c r="BU172" s="2">
        <v>39</v>
      </c>
      <c r="BV172" s="2">
        <v>8</v>
      </c>
      <c r="BW172" s="2">
        <v>31</v>
      </c>
      <c r="BX172" s="2">
        <v>4</v>
      </c>
      <c r="BY172" s="2">
        <v>21</v>
      </c>
      <c r="BZ172" s="2">
        <v>1</v>
      </c>
      <c r="CA172" s="2">
        <v>4</v>
      </c>
      <c r="CB172" s="2">
        <v>29</v>
      </c>
      <c r="CC172" s="2">
        <v>17</v>
      </c>
      <c r="CD172" s="2">
        <v>21</v>
      </c>
      <c r="CE172" s="2">
        <v>8</v>
      </c>
      <c r="CF172" s="2">
        <v>16</v>
      </c>
      <c r="CG172" s="2">
        <v>11</v>
      </c>
      <c r="CH172" s="2">
        <v>8</v>
      </c>
      <c r="CI172" s="2">
        <v>21</v>
      </c>
      <c r="CJ172" s="2">
        <v>27</v>
      </c>
      <c r="CK172" s="2">
        <v>6</v>
      </c>
      <c r="CL172" s="2">
        <v>11</v>
      </c>
      <c r="CM172" s="2">
        <v>6</v>
      </c>
      <c r="CN172" s="2">
        <v>16</v>
      </c>
      <c r="CO172" s="2">
        <v>4</v>
      </c>
      <c r="CP172" s="2">
        <v>6</v>
      </c>
      <c r="CQ172" s="2">
        <v>23</v>
      </c>
      <c r="CR172" s="2">
        <v>5</v>
      </c>
      <c r="CS172" s="2">
        <v>35</v>
      </c>
      <c r="CT172" s="2">
        <v>3</v>
      </c>
      <c r="CU172" s="2">
        <v>2</v>
      </c>
      <c r="CV172" s="2">
        <v>12</v>
      </c>
      <c r="CW172" s="2">
        <v>5</v>
      </c>
      <c r="CX172" s="2" t="s">
        <v>0</v>
      </c>
      <c r="CY172" s="2">
        <v>10</v>
      </c>
      <c r="CZ172" s="2">
        <v>8</v>
      </c>
      <c r="DA172" s="2" t="s">
        <v>0</v>
      </c>
      <c r="DB172" s="2">
        <v>9</v>
      </c>
      <c r="DC172" s="2">
        <v>9</v>
      </c>
      <c r="DD172" s="2">
        <v>9</v>
      </c>
      <c r="DE172" s="2">
        <v>3</v>
      </c>
      <c r="DF172" s="2">
        <v>2</v>
      </c>
      <c r="DG172" s="2">
        <v>12</v>
      </c>
      <c r="DH172" s="2">
        <v>5</v>
      </c>
      <c r="DI172" s="2">
        <v>6</v>
      </c>
      <c r="DJ172" s="2">
        <v>3</v>
      </c>
      <c r="DK172" s="2">
        <v>4</v>
      </c>
      <c r="DL172" s="2">
        <v>3</v>
      </c>
      <c r="DM172" s="2">
        <v>3</v>
      </c>
      <c r="DN172" s="2" t="s">
        <v>0</v>
      </c>
      <c r="DO172" s="2">
        <v>2</v>
      </c>
      <c r="DP172" s="2">
        <v>9</v>
      </c>
      <c r="DQ172" s="2">
        <v>11</v>
      </c>
      <c r="DR172" s="2">
        <v>4</v>
      </c>
      <c r="DS172" s="2">
        <v>10</v>
      </c>
      <c r="DT172" s="2">
        <v>7</v>
      </c>
      <c r="DU172" s="2">
        <v>1</v>
      </c>
      <c r="DV172" s="2">
        <v>8</v>
      </c>
      <c r="DW172" s="2">
        <v>8</v>
      </c>
      <c r="DX172" s="2">
        <v>9</v>
      </c>
      <c r="DY172" s="2">
        <v>2</v>
      </c>
      <c r="DZ172" s="2">
        <v>5</v>
      </c>
      <c r="EA172" s="2">
        <v>6</v>
      </c>
      <c r="EB172" s="2">
        <v>3</v>
      </c>
      <c r="EC172" s="2">
        <v>9</v>
      </c>
      <c r="ED172" s="2">
        <v>2</v>
      </c>
      <c r="EE172" s="2">
        <v>6</v>
      </c>
      <c r="EF172" s="2">
        <v>3</v>
      </c>
      <c r="EG172" s="2">
        <v>7</v>
      </c>
      <c r="EH172" s="2">
        <v>8</v>
      </c>
      <c r="EI172" s="2">
        <v>1</v>
      </c>
      <c r="EJ172" s="2" t="s">
        <v>0</v>
      </c>
      <c r="EK172" s="2">
        <v>14</v>
      </c>
      <c r="EL172" s="2">
        <v>9</v>
      </c>
      <c r="EM172" s="2">
        <v>4</v>
      </c>
      <c r="EN172" s="2">
        <v>1</v>
      </c>
      <c r="EO172" s="2">
        <v>2</v>
      </c>
      <c r="EP172" s="2">
        <v>2</v>
      </c>
      <c r="EQ172" s="2">
        <v>3</v>
      </c>
      <c r="ER172" s="2">
        <v>3</v>
      </c>
      <c r="ES172" s="2">
        <v>2</v>
      </c>
      <c r="ET172" s="2">
        <v>2</v>
      </c>
      <c r="EU172" s="2">
        <v>2</v>
      </c>
    </row>
    <row r="173" spans="1:151" x14ac:dyDescent="0.2">
      <c r="A173" s="27">
        <v>40210</v>
      </c>
      <c r="B173" s="27"/>
      <c r="C173" s="2">
        <v>78911</v>
      </c>
      <c r="D173" s="2">
        <v>37755</v>
      </c>
      <c r="E173" s="2">
        <v>7842</v>
      </c>
      <c r="F173" s="2">
        <v>4258</v>
      </c>
      <c r="G173" s="2">
        <v>4029</v>
      </c>
      <c r="H173" s="2">
        <v>3897</v>
      </c>
      <c r="I173" s="2">
        <v>4856</v>
      </c>
      <c r="J173" s="2">
        <v>1743</v>
      </c>
      <c r="K173" s="2">
        <v>2810</v>
      </c>
      <c r="L173" s="2">
        <v>1754</v>
      </c>
      <c r="M173" s="2">
        <v>1774</v>
      </c>
      <c r="N173" s="2">
        <v>1480</v>
      </c>
      <c r="O173" s="2">
        <v>751</v>
      </c>
      <c r="P173" s="2">
        <v>987</v>
      </c>
      <c r="Q173" s="2">
        <v>455</v>
      </c>
      <c r="R173" s="2">
        <v>657</v>
      </c>
      <c r="S173" s="2">
        <v>400</v>
      </c>
      <c r="T173" s="2">
        <v>219</v>
      </c>
      <c r="U173" s="2">
        <v>679</v>
      </c>
      <c r="V173" s="2">
        <v>274</v>
      </c>
      <c r="W173" s="2">
        <v>739</v>
      </c>
      <c r="X173" s="2">
        <v>482</v>
      </c>
      <c r="Y173" s="2">
        <v>270</v>
      </c>
      <c r="Z173" s="2">
        <v>602</v>
      </c>
      <c r="AA173" s="2">
        <v>668</v>
      </c>
      <c r="AB173" s="2">
        <v>318</v>
      </c>
      <c r="AC173" s="2">
        <v>533</v>
      </c>
      <c r="AD173" s="2">
        <v>184</v>
      </c>
      <c r="AE173" s="2">
        <v>359</v>
      </c>
      <c r="AF173" s="2">
        <v>197</v>
      </c>
      <c r="AG173" s="2">
        <v>244</v>
      </c>
      <c r="AH173" s="2">
        <v>477</v>
      </c>
      <c r="AI173" s="2">
        <v>189</v>
      </c>
      <c r="AJ173" s="2">
        <v>153</v>
      </c>
      <c r="AK173" s="2">
        <v>109</v>
      </c>
      <c r="AL173" s="2">
        <v>38</v>
      </c>
      <c r="AM173" s="2">
        <v>119</v>
      </c>
      <c r="AN173" s="2">
        <v>75</v>
      </c>
      <c r="AO173" s="2">
        <v>10</v>
      </c>
      <c r="AP173" s="2">
        <v>150</v>
      </c>
      <c r="AQ173" s="2">
        <v>27</v>
      </c>
      <c r="AR173" s="2">
        <v>22</v>
      </c>
      <c r="AS173" s="2">
        <v>59</v>
      </c>
      <c r="AT173" s="2">
        <v>73</v>
      </c>
      <c r="AU173" s="2">
        <v>33</v>
      </c>
      <c r="AV173" s="2">
        <v>24</v>
      </c>
      <c r="AW173" s="2">
        <v>51</v>
      </c>
      <c r="AX173" s="2">
        <v>76</v>
      </c>
      <c r="AY173" s="2">
        <v>45</v>
      </c>
      <c r="AZ173" s="2">
        <v>25</v>
      </c>
      <c r="BA173" s="2">
        <v>34</v>
      </c>
      <c r="BB173" s="2">
        <v>50</v>
      </c>
      <c r="BC173" s="2">
        <v>66</v>
      </c>
      <c r="BD173" s="2">
        <v>19</v>
      </c>
      <c r="BE173" s="2">
        <v>56</v>
      </c>
      <c r="BF173" s="2">
        <v>131</v>
      </c>
      <c r="BG173" s="2">
        <v>32</v>
      </c>
      <c r="BH173" s="2">
        <v>27</v>
      </c>
      <c r="BI173" s="2">
        <v>54</v>
      </c>
      <c r="BJ173" s="2">
        <v>26</v>
      </c>
      <c r="BK173" s="2">
        <v>51</v>
      </c>
      <c r="BL173" s="2">
        <v>14</v>
      </c>
      <c r="BM173" s="2">
        <v>7</v>
      </c>
      <c r="BN173" s="2">
        <v>55</v>
      </c>
      <c r="BO173" s="2">
        <v>14</v>
      </c>
      <c r="BP173" s="2">
        <v>3</v>
      </c>
      <c r="BQ173" s="2">
        <v>20</v>
      </c>
      <c r="BR173" s="2">
        <v>13</v>
      </c>
      <c r="BS173" s="2">
        <v>14</v>
      </c>
      <c r="BT173" s="2">
        <v>18</v>
      </c>
      <c r="BU173" s="2">
        <v>29</v>
      </c>
      <c r="BV173" s="2">
        <v>5</v>
      </c>
      <c r="BW173" s="2">
        <v>18</v>
      </c>
      <c r="BX173" s="2">
        <v>3</v>
      </c>
      <c r="BY173" s="2">
        <v>10</v>
      </c>
      <c r="BZ173" s="2">
        <v>5</v>
      </c>
      <c r="CA173" s="2">
        <v>5</v>
      </c>
      <c r="CB173" s="2">
        <v>23</v>
      </c>
      <c r="CC173" s="2">
        <v>17</v>
      </c>
      <c r="CD173" s="2">
        <v>13</v>
      </c>
      <c r="CE173" s="2">
        <v>10</v>
      </c>
      <c r="CF173" s="2">
        <v>23</v>
      </c>
      <c r="CG173" s="2">
        <v>9</v>
      </c>
      <c r="CH173" s="2">
        <v>13</v>
      </c>
      <c r="CI173" s="2">
        <v>19</v>
      </c>
      <c r="CJ173" s="2">
        <v>22</v>
      </c>
      <c r="CK173" s="2">
        <v>4</v>
      </c>
      <c r="CL173" s="2">
        <v>15</v>
      </c>
      <c r="CM173" s="2">
        <v>8</v>
      </c>
      <c r="CN173" s="2">
        <v>15</v>
      </c>
      <c r="CO173" s="2">
        <v>3</v>
      </c>
      <c r="CP173" s="2">
        <v>3</v>
      </c>
      <c r="CQ173" s="2">
        <v>19</v>
      </c>
      <c r="CR173" s="2">
        <v>5</v>
      </c>
      <c r="CS173" s="2">
        <v>41</v>
      </c>
      <c r="CT173" s="2" t="s">
        <v>0</v>
      </c>
      <c r="CU173" s="2">
        <v>6</v>
      </c>
      <c r="CV173" s="2">
        <v>10</v>
      </c>
      <c r="CW173" s="2">
        <v>1</v>
      </c>
      <c r="CX173" s="2">
        <v>1</v>
      </c>
      <c r="CY173" s="2">
        <v>6</v>
      </c>
      <c r="CZ173" s="2">
        <v>5</v>
      </c>
      <c r="DA173" s="2" t="s">
        <v>0</v>
      </c>
      <c r="DB173" s="2">
        <v>9</v>
      </c>
      <c r="DC173" s="2">
        <v>15</v>
      </c>
      <c r="DD173" s="2">
        <v>8</v>
      </c>
      <c r="DE173" s="2">
        <v>5</v>
      </c>
      <c r="DF173" s="2">
        <v>1</v>
      </c>
      <c r="DG173" s="2">
        <v>12</v>
      </c>
      <c r="DH173" s="2">
        <v>5</v>
      </c>
      <c r="DI173" s="2">
        <v>4</v>
      </c>
      <c r="DJ173" s="2">
        <v>3</v>
      </c>
      <c r="DK173" s="2">
        <v>6</v>
      </c>
      <c r="DL173" s="2">
        <v>3</v>
      </c>
      <c r="DM173" s="2">
        <v>7</v>
      </c>
      <c r="DN173" s="2" t="s">
        <v>0</v>
      </c>
      <c r="DO173" s="2">
        <v>6</v>
      </c>
      <c r="DP173" s="2">
        <v>10</v>
      </c>
      <c r="DQ173" s="2">
        <v>6</v>
      </c>
      <c r="DR173" s="2">
        <v>2</v>
      </c>
      <c r="DS173" s="2">
        <v>13</v>
      </c>
      <c r="DT173" s="2">
        <v>8</v>
      </c>
      <c r="DU173" s="2">
        <v>2</v>
      </c>
      <c r="DV173" s="2">
        <v>10</v>
      </c>
      <c r="DW173" s="2">
        <v>7</v>
      </c>
      <c r="DX173" s="2">
        <v>9</v>
      </c>
      <c r="DY173" s="2" t="s">
        <v>0</v>
      </c>
      <c r="DZ173" s="2">
        <v>2</v>
      </c>
      <c r="EA173" s="2">
        <v>5</v>
      </c>
      <c r="EB173" s="2">
        <v>3</v>
      </c>
      <c r="EC173" s="2">
        <v>10</v>
      </c>
      <c r="ED173" s="2">
        <v>3</v>
      </c>
      <c r="EE173" s="2">
        <v>4</v>
      </c>
      <c r="EF173" s="2">
        <v>3</v>
      </c>
      <c r="EG173" s="2">
        <v>2</v>
      </c>
      <c r="EH173" s="2">
        <v>9</v>
      </c>
      <c r="EI173" s="2" t="s">
        <v>0</v>
      </c>
      <c r="EJ173" s="2" t="s">
        <v>0</v>
      </c>
      <c r="EK173" s="2">
        <v>7</v>
      </c>
      <c r="EL173" s="2">
        <v>7</v>
      </c>
      <c r="EM173" s="2">
        <v>2</v>
      </c>
      <c r="EN173" s="2">
        <v>2</v>
      </c>
      <c r="EO173" s="2" t="s">
        <v>0</v>
      </c>
      <c r="EP173" s="2">
        <v>2</v>
      </c>
      <c r="EQ173" s="2">
        <v>3</v>
      </c>
      <c r="ER173" s="2" t="s">
        <v>0</v>
      </c>
      <c r="ES173" s="2">
        <v>3</v>
      </c>
      <c r="ET173" s="2">
        <v>4</v>
      </c>
      <c r="EU173" s="2">
        <v>2</v>
      </c>
    </row>
    <row r="174" spans="1:151" x14ac:dyDescent="0.2">
      <c r="A174" s="27">
        <v>40179</v>
      </c>
      <c r="B174" s="27"/>
      <c r="C174" s="2">
        <v>83714</v>
      </c>
      <c r="D174" s="2">
        <v>39337</v>
      </c>
      <c r="E174" s="2">
        <v>8663</v>
      </c>
      <c r="F174" s="2">
        <v>4439</v>
      </c>
      <c r="G174" s="2">
        <v>4291</v>
      </c>
      <c r="H174" s="2">
        <v>4283</v>
      </c>
      <c r="I174" s="2">
        <v>5234</v>
      </c>
      <c r="J174" s="2">
        <v>1874</v>
      </c>
      <c r="K174" s="2">
        <v>3029</v>
      </c>
      <c r="L174" s="2">
        <v>1856</v>
      </c>
      <c r="M174" s="2">
        <v>1935</v>
      </c>
      <c r="N174" s="2">
        <v>1585</v>
      </c>
      <c r="O174" s="2">
        <v>781</v>
      </c>
      <c r="P174" s="2">
        <v>1083</v>
      </c>
      <c r="Q174" s="2">
        <v>472</v>
      </c>
      <c r="R174" s="2">
        <v>686</v>
      </c>
      <c r="S174" s="2">
        <v>411</v>
      </c>
      <c r="T174" s="2">
        <v>205</v>
      </c>
      <c r="U174" s="2">
        <v>738</v>
      </c>
      <c r="V174" s="2">
        <v>261</v>
      </c>
      <c r="W174" s="2">
        <v>810</v>
      </c>
      <c r="X174" s="2">
        <v>484</v>
      </c>
      <c r="Y174" s="2">
        <v>269</v>
      </c>
      <c r="Z174" s="2">
        <v>641</v>
      </c>
      <c r="AA174" s="2">
        <v>669</v>
      </c>
      <c r="AB174" s="2">
        <v>337</v>
      </c>
      <c r="AC174" s="2">
        <v>636</v>
      </c>
      <c r="AD174" s="2">
        <v>192</v>
      </c>
      <c r="AE174" s="2">
        <v>408</v>
      </c>
      <c r="AF174" s="2">
        <v>199</v>
      </c>
      <c r="AG174" s="2">
        <v>310</v>
      </c>
      <c r="AH174" s="2">
        <v>478</v>
      </c>
      <c r="AI174" s="2">
        <v>199</v>
      </c>
      <c r="AJ174" s="2">
        <v>177</v>
      </c>
      <c r="AK174" s="2">
        <v>134</v>
      </c>
      <c r="AL174" s="2">
        <v>44</v>
      </c>
      <c r="AM174" s="2">
        <v>149</v>
      </c>
      <c r="AN174" s="2">
        <v>72</v>
      </c>
      <c r="AO174" s="2">
        <v>11</v>
      </c>
      <c r="AP174" s="2">
        <v>252</v>
      </c>
      <c r="AQ174" s="2">
        <v>36</v>
      </c>
      <c r="AR174" s="2">
        <v>23</v>
      </c>
      <c r="AS174" s="2">
        <v>71</v>
      </c>
      <c r="AT174" s="2">
        <v>71</v>
      </c>
      <c r="AU174" s="2">
        <v>32</v>
      </c>
      <c r="AV174" s="2">
        <v>31</v>
      </c>
      <c r="AW174" s="2">
        <v>55</v>
      </c>
      <c r="AX174" s="2">
        <v>73</v>
      </c>
      <c r="AY174" s="2">
        <v>52</v>
      </c>
      <c r="AZ174" s="2">
        <v>30</v>
      </c>
      <c r="BA174" s="2">
        <v>35</v>
      </c>
      <c r="BB174" s="2">
        <v>69</v>
      </c>
      <c r="BC174" s="2">
        <v>76</v>
      </c>
      <c r="BD174" s="2">
        <v>27</v>
      </c>
      <c r="BE174" s="2">
        <v>66</v>
      </c>
      <c r="BF174" s="2">
        <v>122</v>
      </c>
      <c r="BG174" s="2">
        <v>35</v>
      </c>
      <c r="BH174" s="2">
        <v>33</v>
      </c>
      <c r="BI174" s="2">
        <v>66</v>
      </c>
      <c r="BJ174" s="2">
        <v>27</v>
      </c>
      <c r="BK174" s="2">
        <v>73</v>
      </c>
      <c r="BL174" s="2">
        <v>17</v>
      </c>
      <c r="BM174" s="2">
        <v>6</v>
      </c>
      <c r="BN174" s="2">
        <v>55</v>
      </c>
      <c r="BO174" s="2">
        <v>21</v>
      </c>
      <c r="BP174" s="2">
        <v>6</v>
      </c>
      <c r="BQ174" s="2">
        <v>20</v>
      </c>
      <c r="BR174" s="2">
        <v>11</v>
      </c>
      <c r="BS174" s="2">
        <v>36</v>
      </c>
      <c r="BT174" s="2">
        <v>18</v>
      </c>
      <c r="BU174" s="2">
        <v>26</v>
      </c>
      <c r="BV174" s="2">
        <v>6</v>
      </c>
      <c r="BW174" s="2">
        <v>28</v>
      </c>
      <c r="BX174" s="2">
        <v>3</v>
      </c>
      <c r="BY174" s="2">
        <v>7</v>
      </c>
      <c r="BZ174" s="2">
        <v>6</v>
      </c>
      <c r="CA174" s="2">
        <v>6</v>
      </c>
      <c r="CB174" s="2">
        <v>22</v>
      </c>
      <c r="CC174" s="2">
        <v>17</v>
      </c>
      <c r="CD174" s="2">
        <v>20</v>
      </c>
      <c r="CE174" s="2">
        <v>5</v>
      </c>
      <c r="CF174" s="2">
        <v>13</v>
      </c>
      <c r="CG174" s="2">
        <v>10</v>
      </c>
      <c r="CH174" s="2">
        <v>9</v>
      </c>
      <c r="CI174" s="2">
        <v>20</v>
      </c>
      <c r="CJ174" s="2">
        <v>25</v>
      </c>
      <c r="CK174" s="2">
        <v>3</v>
      </c>
      <c r="CL174" s="2">
        <v>14</v>
      </c>
      <c r="CM174" s="2">
        <v>5</v>
      </c>
      <c r="CN174" s="2">
        <v>8</v>
      </c>
      <c r="CO174" s="2">
        <v>4</v>
      </c>
      <c r="CP174" s="2">
        <v>7</v>
      </c>
      <c r="CQ174" s="2">
        <v>19</v>
      </c>
      <c r="CR174" s="2">
        <v>7</v>
      </c>
      <c r="CS174" s="2">
        <v>46</v>
      </c>
      <c r="CT174" s="2" t="s">
        <v>0</v>
      </c>
      <c r="CU174" s="2">
        <v>6</v>
      </c>
      <c r="CV174" s="2">
        <v>10</v>
      </c>
      <c r="CW174" s="2">
        <v>2</v>
      </c>
      <c r="CX174" s="2" t="s">
        <v>0</v>
      </c>
      <c r="CY174" s="2">
        <v>8</v>
      </c>
      <c r="CZ174" s="2">
        <v>10</v>
      </c>
      <c r="DA174" s="2" t="s">
        <v>0</v>
      </c>
      <c r="DB174" s="2">
        <v>10</v>
      </c>
      <c r="DC174" s="2">
        <v>17</v>
      </c>
      <c r="DD174" s="2">
        <v>9</v>
      </c>
      <c r="DE174" s="2">
        <v>4</v>
      </c>
      <c r="DF174" s="2">
        <v>2</v>
      </c>
      <c r="DG174" s="2">
        <v>11</v>
      </c>
      <c r="DH174" s="2">
        <v>7</v>
      </c>
      <c r="DI174" s="2">
        <v>2</v>
      </c>
      <c r="DJ174" s="2">
        <v>3</v>
      </c>
      <c r="DK174" s="2">
        <v>2</v>
      </c>
      <c r="DL174" s="2">
        <v>3</v>
      </c>
      <c r="DM174" s="2">
        <v>9</v>
      </c>
      <c r="DN174" s="2" t="s">
        <v>0</v>
      </c>
      <c r="DO174" s="2">
        <v>3</v>
      </c>
      <c r="DP174" s="2">
        <v>12</v>
      </c>
      <c r="DQ174" s="2">
        <v>10</v>
      </c>
      <c r="DR174" s="2">
        <v>5</v>
      </c>
      <c r="DS174" s="2">
        <v>13</v>
      </c>
      <c r="DT174" s="2">
        <v>8</v>
      </c>
      <c r="DU174" s="2" t="s">
        <v>0</v>
      </c>
      <c r="DV174" s="2">
        <v>7</v>
      </c>
      <c r="DW174" s="2">
        <v>6</v>
      </c>
      <c r="DX174" s="2">
        <v>8</v>
      </c>
      <c r="DY174" s="2">
        <v>2</v>
      </c>
      <c r="DZ174" s="2">
        <v>4</v>
      </c>
      <c r="EA174" s="2">
        <v>8</v>
      </c>
      <c r="EB174" s="2">
        <v>4</v>
      </c>
      <c r="EC174" s="2">
        <v>13</v>
      </c>
      <c r="ED174" s="2">
        <v>4</v>
      </c>
      <c r="EE174" s="2">
        <v>4</v>
      </c>
      <c r="EF174" s="2">
        <v>3</v>
      </c>
      <c r="EG174" s="2">
        <v>3</v>
      </c>
      <c r="EH174" s="2">
        <v>10</v>
      </c>
      <c r="EI174" s="2" t="s">
        <v>0</v>
      </c>
      <c r="EJ174" s="2" t="s">
        <v>0</v>
      </c>
      <c r="EK174" s="2">
        <v>6</v>
      </c>
      <c r="EL174" s="2">
        <v>6</v>
      </c>
      <c r="EM174" s="2">
        <v>2</v>
      </c>
      <c r="EN174" s="2">
        <v>1</v>
      </c>
      <c r="EO174" s="2">
        <v>1</v>
      </c>
      <c r="EP174" s="2">
        <v>2</v>
      </c>
      <c r="EQ174" s="2">
        <v>1</v>
      </c>
      <c r="ER174" s="2" t="s">
        <v>0</v>
      </c>
      <c r="ES174" s="2">
        <v>2</v>
      </c>
      <c r="ET174" s="2">
        <v>5</v>
      </c>
      <c r="EU174" s="2">
        <v>3</v>
      </c>
    </row>
    <row r="176" spans="1:151" x14ac:dyDescent="0.2">
      <c r="A176" s="27">
        <v>40148</v>
      </c>
      <c r="B176" s="27"/>
      <c r="C176" s="2">
        <v>78151</v>
      </c>
      <c r="D176" s="2">
        <v>37351</v>
      </c>
      <c r="E176" s="2">
        <v>7747</v>
      </c>
      <c r="F176" s="2">
        <v>3976</v>
      </c>
      <c r="G176" s="2">
        <v>4051</v>
      </c>
      <c r="H176" s="2">
        <v>3989</v>
      </c>
      <c r="I176" s="2">
        <v>4798</v>
      </c>
      <c r="J176" s="2">
        <v>1681</v>
      </c>
      <c r="K176" s="2">
        <v>2756</v>
      </c>
      <c r="L176" s="2">
        <v>1656</v>
      </c>
      <c r="M176" s="2">
        <v>1777</v>
      </c>
      <c r="N176" s="2">
        <v>1491</v>
      </c>
      <c r="O176" s="2">
        <v>733</v>
      </c>
      <c r="P176" s="2">
        <v>973</v>
      </c>
      <c r="Q176" s="2">
        <v>552</v>
      </c>
      <c r="R176" s="2">
        <v>584</v>
      </c>
      <c r="S176" s="2">
        <v>368</v>
      </c>
      <c r="T176" s="2">
        <v>217</v>
      </c>
      <c r="U176" s="2">
        <v>698</v>
      </c>
      <c r="V176" s="2">
        <v>259</v>
      </c>
      <c r="W176" s="2">
        <v>759</v>
      </c>
      <c r="X176" s="2">
        <v>389</v>
      </c>
      <c r="Y176" s="2">
        <v>249</v>
      </c>
      <c r="Z176" s="2">
        <v>616</v>
      </c>
      <c r="AA176" s="2">
        <v>618</v>
      </c>
      <c r="AB176" s="2">
        <v>324</v>
      </c>
      <c r="AC176" s="2">
        <v>519</v>
      </c>
      <c r="AD176" s="2">
        <v>176</v>
      </c>
      <c r="AE176" s="2">
        <v>384</v>
      </c>
      <c r="AF176" s="2">
        <v>193</v>
      </c>
      <c r="AG176" s="2">
        <v>255</v>
      </c>
      <c r="AH176" s="2">
        <v>563</v>
      </c>
      <c r="AI176" s="2">
        <v>210</v>
      </c>
      <c r="AJ176" s="2">
        <v>177</v>
      </c>
      <c r="AK176" s="2">
        <v>108</v>
      </c>
      <c r="AL176" s="2">
        <v>59</v>
      </c>
      <c r="AM176" s="2">
        <v>152</v>
      </c>
      <c r="AN176" s="2">
        <v>73</v>
      </c>
      <c r="AO176" s="2">
        <v>9</v>
      </c>
      <c r="AP176" s="2">
        <v>159</v>
      </c>
      <c r="AQ176" s="2">
        <v>27</v>
      </c>
      <c r="AR176" s="2">
        <v>24</v>
      </c>
      <c r="AS176" s="2">
        <v>61</v>
      </c>
      <c r="AT176" s="2">
        <v>77</v>
      </c>
      <c r="AU176" s="2">
        <v>35</v>
      </c>
      <c r="AV176" s="2">
        <v>25</v>
      </c>
      <c r="AW176" s="2">
        <v>47</v>
      </c>
      <c r="AX176" s="2">
        <v>67</v>
      </c>
      <c r="AY176" s="2">
        <v>55</v>
      </c>
      <c r="AZ176" s="2">
        <v>38</v>
      </c>
      <c r="BA176" s="2">
        <v>32</v>
      </c>
      <c r="BB176" s="2">
        <v>60</v>
      </c>
      <c r="BC176" s="2">
        <v>75</v>
      </c>
      <c r="BD176" s="2">
        <v>33</v>
      </c>
      <c r="BE176" s="2">
        <v>50</v>
      </c>
      <c r="BF176" s="2">
        <v>115</v>
      </c>
      <c r="BG176" s="2">
        <v>36</v>
      </c>
      <c r="BH176" s="2">
        <v>25</v>
      </c>
      <c r="BI176" s="2">
        <v>51</v>
      </c>
      <c r="BJ176" s="2">
        <v>33</v>
      </c>
      <c r="BK176" s="2">
        <v>47</v>
      </c>
      <c r="BL176" s="2">
        <v>14</v>
      </c>
      <c r="BM176" s="2">
        <v>5</v>
      </c>
      <c r="BN176" s="2">
        <v>46</v>
      </c>
      <c r="BO176" s="2">
        <v>20</v>
      </c>
      <c r="BP176" s="2">
        <v>6</v>
      </c>
      <c r="BQ176" s="2">
        <v>20</v>
      </c>
      <c r="BR176" s="2">
        <v>10</v>
      </c>
      <c r="BS176" s="2">
        <v>47</v>
      </c>
      <c r="BT176" s="2">
        <v>14</v>
      </c>
      <c r="BU176" s="2">
        <v>29</v>
      </c>
      <c r="BV176" s="2">
        <v>6</v>
      </c>
      <c r="BW176" s="2">
        <v>22</v>
      </c>
      <c r="BX176" s="2">
        <v>6</v>
      </c>
      <c r="BY176" s="2">
        <v>35</v>
      </c>
      <c r="BZ176" s="2">
        <v>1</v>
      </c>
      <c r="CA176" s="2">
        <v>1</v>
      </c>
      <c r="CB176" s="2">
        <v>22</v>
      </c>
      <c r="CC176" s="2">
        <v>18</v>
      </c>
      <c r="CD176" s="2">
        <v>15</v>
      </c>
      <c r="CE176" s="2">
        <v>6</v>
      </c>
      <c r="CF176" s="2">
        <v>15</v>
      </c>
      <c r="CG176" s="2">
        <v>7</v>
      </c>
      <c r="CH176" s="2">
        <v>4</v>
      </c>
      <c r="CI176" s="2">
        <v>17</v>
      </c>
      <c r="CJ176" s="2">
        <v>25</v>
      </c>
      <c r="CK176" s="2">
        <v>3</v>
      </c>
      <c r="CL176" s="2">
        <v>12</v>
      </c>
      <c r="CM176" s="2">
        <v>4</v>
      </c>
      <c r="CN176" s="2">
        <v>9</v>
      </c>
      <c r="CO176" s="2">
        <v>1</v>
      </c>
      <c r="CP176" s="2">
        <v>6</v>
      </c>
      <c r="CQ176" s="2">
        <v>21</v>
      </c>
      <c r="CR176" s="2">
        <v>7</v>
      </c>
      <c r="CS176" s="2">
        <v>38</v>
      </c>
      <c r="CT176" s="2">
        <v>1</v>
      </c>
      <c r="CU176" s="2">
        <v>6</v>
      </c>
      <c r="CV176" s="2">
        <v>10</v>
      </c>
      <c r="CW176" s="2">
        <v>4</v>
      </c>
      <c r="CX176" s="2" t="s">
        <v>0</v>
      </c>
      <c r="CY176" s="2">
        <v>6</v>
      </c>
      <c r="CZ176" s="2">
        <v>5</v>
      </c>
      <c r="DA176" s="2" t="s">
        <v>0</v>
      </c>
      <c r="DB176" s="2">
        <v>14</v>
      </c>
      <c r="DC176" s="2">
        <v>20</v>
      </c>
      <c r="DD176" s="2">
        <v>5</v>
      </c>
      <c r="DE176" s="2">
        <v>3</v>
      </c>
      <c r="DF176" s="2">
        <v>2</v>
      </c>
      <c r="DG176" s="2">
        <v>10</v>
      </c>
      <c r="DH176" s="2">
        <v>4</v>
      </c>
      <c r="DI176" s="2">
        <v>4</v>
      </c>
      <c r="DJ176" s="2">
        <v>2</v>
      </c>
      <c r="DK176" s="2">
        <v>3</v>
      </c>
      <c r="DL176" s="2">
        <v>4</v>
      </c>
      <c r="DM176" s="2">
        <v>7</v>
      </c>
      <c r="DN176" s="2" t="s">
        <v>0</v>
      </c>
      <c r="DO176" s="2">
        <v>4</v>
      </c>
      <c r="DP176" s="2">
        <v>4</v>
      </c>
      <c r="DQ176" s="2">
        <v>11</v>
      </c>
      <c r="DR176" s="2">
        <v>2</v>
      </c>
      <c r="DS176" s="2">
        <v>16</v>
      </c>
      <c r="DT176" s="2">
        <v>7</v>
      </c>
      <c r="DU176" s="2">
        <v>1</v>
      </c>
      <c r="DV176" s="2">
        <v>14</v>
      </c>
      <c r="DW176" s="2">
        <v>7</v>
      </c>
      <c r="DX176" s="2">
        <v>9</v>
      </c>
      <c r="DY176" s="2" t="s">
        <v>0</v>
      </c>
      <c r="DZ176" s="2">
        <v>6</v>
      </c>
      <c r="EA176" s="2">
        <v>5</v>
      </c>
      <c r="EB176" s="2">
        <v>1</v>
      </c>
      <c r="EC176" s="2">
        <v>7</v>
      </c>
      <c r="ED176" s="2">
        <v>6</v>
      </c>
      <c r="EE176" s="2">
        <v>5</v>
      </c>
      <c r="EF176" s="2">
        <v>3</v>
      </c>
      <c r="EG176" s="2">
        <v>5</v>
      </c>
      <c r="EH176" s="2">
        <v>6</v>
      </c>
      <c r="EI176" s="2">
        <v>1</v>
      </c>
      <c r="EJ176" s="2" t="s">
        <v>0</v>
      </c>
      <c r="EK176" s="2">
        <v>6</v>
      </c>
      <c r="EL176" s="2">
        <v>5</v>
      </c>
      <c r="EM176" s="2">
        <v>3</v>
      </c>
      <c r="EN176" s="2">
        <v>4</v>
      </c>
      <c r="EO176" s="2">
        <v>2</v>
      </c>
      <c r="EP176" s="2">
        <v>3</v>
      </c>
      <c r="EQ176" s="2">
        <v>1</v>
      </c>
      <c r="ER176" s="2" t="s">
        <v>0</v>
      </c>
      <c r="ES176" s="2">
        <v>2</v>
      </c>
      <c r="ET176" s="2">
        <v>3</v>
      </c>
      <c r="EU176" s="2">
        <v>3</v>
      </c>
    </row>
    <row r="177" spans="1:151" x14ac:dyDescent="0.2">
      <c r="A177" s="27">
        <v>40118</v>
      </c>
      <c r="B177" s="27"/>
      <c r="C177" s="2">
        <v>79872</v>
      </c>
      <c r="D177" s="2">
        <v>38662</v>
      </c>
      <c r="E177" s="2">
        <v>7909</v>
      </c>
      <c r="F177" s="2">
        <v>4073</v>
      </c>
      <c r="G177" s="2">
        <v>4037</v>
      </c>
      <c r="H177" s="2">
        <v>4035</v>
      </c>
      <c r="I177" s="2">
        <v>4865</v>
      </c>
      <c r="J177" s="2">
        <v>1608</v>
      </c>
      <c r="K177" s="2">
        <v>2759</v>
      </c>
      <c r="L177" s="2">
        <v>1592</v>
      </c>
      <c r="M177" s="2">
        <v>1857</v>
      </c>
      <c r="N177" s="2">
        <v>1458</v>
      </c>
      <c r="O177" s="2">
        <v>757</v>
      </c>
      <c r="P177" s="2">
        <v>1072</v>
      </c>
      <c r="Q177" s="2">
        <v>478</v>
      </c>
      <c r="R177" s="2">
        <v>585</v>
      </c>
      <c r="S177" s="2">
        <v>386</v>
      </c>
      <c r="T177" s="2">
        <v>176</v>
      </c>
      <c r="U177" s="2">
        <v>701</v>
      </c>
      <c r="V177" s="2">
        <v>231</v>
      </c>
      <c r="W177" s="2">
        <v>737</v>
      </c>
      <c r="X177" s="2">
        <v>449</v>
      </c>
      <c r="Y177" s="2">
        <v>240</v>
      </c>
      <c r="Z177" s="2">
        <v>611</v>
      </c>
      <c r="AA177" s="2">
        <v>682</v>
      </c>
      <c r="AB177" s="2">
        <v>362</v>
      </c>
      <c r="AC177" s="2">
        <v>596</v>
      </c>
      <c r="AD177" s="2">
        <v>214</v>
      </c>
      <c r="AE177" s="2">
        <v>346</v>
      </c>
      <c r="AF177" s="2">
        <v>204</v>
      </c>
      <c r="AG177" s="2">
        <v>262</v>
      </c>
      <c r="AH177" s="2">
        <v>452</v>
      </c>
      <c r="AI177" s="2">
        <v>193</v>
      </c>
      <c r="AJ177" s="2">
        <v>218</v>
      </c>
      <c r="AK177" s="2">
        <v>104</v>
      </c>
      <c r="AL177" s="2">
        <v>49</v>
      </c>
      <c r="AM177" s="2">
        <v>183</v>
      </c>
      <c r="AN177" s="2">
        <v>66</v>
      </c>
      <c r="AO177" s="2">
        <v>9</v>
      </c>
      <c r="AP177" s="2">
        <v>159</v>
      </c>
      <c r="AQ177" s="2">
        <v>20</v>
      </c>
      <c r="AR177" s="2">
        <v>25</v>
      </c>
      <c r="AS177" s="2">
        <v>64</v>
      </c>
      <c r="AT177" s="2">
        <v>54</v>
      </c>
      <c r="AU177" s="2">
        <v>25</v>
      </c>
      <c r="AV177" s="2">
        <v>33</v>
      </c>
      <c r="AW177" s="2">
        <v>55</v>
      </c>
      <c r="AX177" s="2">
        <v>70</v>
      </c>
      <c r="AY177" s="2">
        <v>43</v>
      </c>
      <c r="AZ177" s="2">
        <v>39</v>
      </c>
      <c r="BA177" s="2">
        <v>43</v>
      </c>
      <c r="BB177" s="2">
        <v>75</v>
      </c>
      <c r="BC177" s="2">
        <v>71</v>
      </c>
      <c r="BD177" s="2">
        <v>22</v>
      </c>
      <c r="BE177" s="2">
        <v>56</v>
      </c>
      <c r="BF177" s="2">
        <v>134</v>
      </c>
      <c r="BG177" s="2">
        <v>30</v>
      </c>
      <c r="BH177" s="2">
        <v>21</v>
      </c>
      <c r="BI177" s="2">
        <v>55</v>
      </c>
      <c r="BJ177" s="2">
        <v>38</v>
      </c>
      <c r="BK177" s="2">
        <v>60</v>
      </c>
      <c r="BL177" s="2">
        <v>12</v>
      </c>
      <c r="BM177" s="2">
        <v>3</v>
      </c>
      <c r="BN177" s="2">
        <v>42</v>
      </c>
      <c r="BO177" s="2">
        <v>24</v>
      </c>
      <c r="BP177" s="2">
        <v>4</v>
      </c>
      <c r="BQ177" s="2">
        <v>22</v>
      </c>
      <c r="BR177" s="2">
        <v>13</v>
      </c>
      <c r="BS177" s="2">
        <v>34</v>
      </c>
      <c r="BT177" s="2">
        <v>15</v>
      </c>
      <c r="BU177" s="2">
        <v>30</v>
      </c>
      <c r="BV177" s="2">
        <v>9</v>
      </c>
      <c r="BW177" s="2">
        <v>28</v>
      </c>
      <c r="BX177" s="2">
        <v>1</v>
      </c>
      <c r="BY177" s="2">
        <v>45</v>
      </c>
      <c r="BZ177" s="2">
        <v>2</v>
      </c>
      <c r="CA177" s="2">
        <v>2</v>
      </c>
      <c r="CB177" s="2">
        <v>32</v>
      </c>
      <c r="CC177" s="2">
        <v>22</v>
      </c>
      <c r="CD177" s="2">
        <v>22</v>
      </c>
      <c r="CE177" s="2">
        <v>8</v>
      </c>
      <c r="CF177" s="2">
        <v>12</v>
      </c>
      <c r="CG177" s="2">
        <v>8</v>
      </c>
      <c r="CH177" s="2">
        <v>9</v>
      </c>
      <c r="CI177" s="2">
        <v>12</v>
      </c>
      <c r="CJ177" s="2">
        <v>23</v>
      </c>
      <c r="CK177" s="2">
        <v>2</v>
      </c>
      <c r="CL177" s="2">
        <v>11</v>
      </c>
      <c r="CM177" s="2">
        <v>7</v>
      </c>
      <c r="CN177" s="2">
        <v>6</v>
      </c>
      <c r="CO177" s="2" t="s">
        <v>0</v>
      </c>
      <c r="CP177" s="2">
        <v>1</v>
      </c>
      <c r="CQ177" s="2">
        <v>21</v>
      </c>
      <c r="CR177" s="2">
        <v>7</v>
      </c>
      <c r="CS177" s="2">
        <v>38</v>
      </c>
      <c r="CT177" s="2">
        <v>3</v>
      </c>
      <c r="CU177" s="2">
        <v>5</v>
      </c>
      <c r="CV177" s="2">
        <v>14</v>
      </c>
      <c r="CW177" s="2">
        <v>4</v>
      </c>
      <c r="CX177" s="2" t="s">
        <v>0</v>
      </c>
      <c r="CY177" s="2">
        <v>10</v>
      </c>
      <c r="CZ177" s="2">
        <v>7</v>
      </c>
      <c r="DA177" s="2">
        <v>1</v>
      </c>
      <c r="DB177" s="2">
        <v>16</v>
      </c>
      <c r="DC177" s="2">
        <v>14</v>
      </c>
      <c r="DD177" s="2">
        <v>11</v>
      </c>
      <c r="DE177" s="2">
        <v>5</v>
      </c>
      <c r="DF177" s="2">
        <v>2</v>
      </c>
      <c r="DG177" s="2">
        <v>11</v>
      </c>
      <c r="DH177" s="2">
        <v>5</v>
      </c>
      <c r="DI177" s="2">
        <v>3</v>
      </c>
      <c r="DJ177" s="2">
        <v>2</v>
      </c>
      <c r="DK177" s="2">
        <v>2</v>
      </c>
      <c r="DL177" s="2">
        <v>5</v>
      </c>
      <c r="DM177" s="2">
        <v>7</v>
      </c>
      <c r="DN177" s="2">
        <v>2</v>
      </c>
      <c r="DO177" s="2">
        <v>4</v>
      </c>
      <c r="DP177" s="2">
        <v>6</v>
      </c>
      <c r="DQ177" s="2">
        <v>7</v>
      </c>
      <c r="DR177" s="2">
        <v>2</v>
      </c>
      <c r="DS177" s="2">
        <v>13</v>
      </c>
      <c r="DT177" s="2">
        <v>9</v>
      </c>
      <c r="DU177" s="2">
        <v>3</v>
      </c>
      <c r="DV177" s="2">
        <v>5</v>
      </c>
      <c r="DW177" s="2">
        <v>8</v>
      </c>
      <c r="DX177" s="2">
        <v>5</v>
      </c>
      <c r="DY177" s="2">
        <v>1</v>
      </c>
      <c r="DZ177" s="2">
        <v>6</v>
      </c>
      <c r="EA177" s="2">
        <v>5</v>
      </c>
      <c r="EB177" s="2">
        <v>4</v>
      </c>
      <c r="EC177" s="2">
        <v>10</v>
      </c>
      <c r="ED177" s="2">
        <v>6</v>
      </c>
      <c r="EE177" s="2">
        <v>4</v>
      </c>
      <c r="EF177" s="2">
        <v>1</v>
      </c>
      <c r="EG177" s="2">
        <v>3</v>
      </c>
      <c r="EH177" s="2">
        <v>7</v>
      </c>
      <c r="EI177" s="2" t="s">
        <v>0</v>
      </c>
      <c r="EJ177" s="2" t="s">
        <v>0</v>
      </c>
      <c r="EK177" s="2">
        <v>8</v>
      </c>
      <c r="EL177" s="2">
        <v>8</v>
      </c>
      <c r="EM177" s="2">
        <v>3</v>
      </c>
      <c r="EN177" s="2">
        <v>6</v>
      </c>
      <c r="EO177" s="2">
        <v>2</v>
      </c>
      <c r="EP177" s="2">
        <v>2</v>
      </c>
      <c r="EQ177" s="2">
        <v>5</v>
      </c>
      <c r="ER177" s="2" t="s">
        <v>0</v>
      </c>
      <c r="ES177" s="2" t="s">
        <v>0</v>
      </c>
      <c r="ET177" s="2">
        <v>6</v>
      </c>
      <c r="EU177" s="2">
        <v>2</v>
      </c>
    </row>
    <row r="178" spans="1:151" x14ac:dyDescent="0.2">
      <c r="A178" s="27">
        <v>40087</v>
      </c>
      <c r="B178" s="27"/>
      <c r="C178" s="2">
        <v>80204</v>
      </c>
      <c r="D178" s="2">
        <v>39176</v>
      </c>
      <c r="E178" s="2">
        <v>7777</v>
      </c>
      <c r="F178" s="2">
        <v>3970</v>
      </c>
      <c r="G178" s="2">
        <v>4245</v>
      </c>
      <c r="H178" s="2">
        <v>4208</v>
      </c>
      <c r="I178" s="2">
        <v>4758</v>
      </c>
      <c r="J178" s="2">
        <v>1732</v>
      </c>
      <c r="K178" s="2">
        <v>2708</v>
      </c>
      <c r="L178" s="2">
        <v>1721</v>
      </c>
      <c r="M178" s="2">
        <v>1780</v>
      </c>
      <c r="N178" s="2">
        <v>1412</v>
      </c>
      <c r="O178" s="2">
        <v>778</v>
      </c>
      <c r="P178" s="2">
        <v>1074</v>
      </c>
      <c r="Q178" s="2">
        <v>504</v>
      </c>
      <c r="R178" s="2">
        <v>540</v>
      </c>
      <c r="S178" s="2">
        <v>369</v>
      </c>
      <c r="T178" s="2">
        <v>289</v>
      </c>
      <c r="U178" s="2">
        <v>715</v>
      </c>
      <c r="V178" s="2">
        <v>265</v>
      </c>
      <c r="W178" s="2">
        <v>715</v>
      </c>
      <c r="X178" s="2">
        <v>410</v>
      </c>
      <c r="Y178" s="2">
        <v>254</v>
      </c>
      <c r="Z178" s="2">
        <v>674</v>
      </c>
      <c r="AA178" s="2">
        <v>645</v>
      </c>
      <c r="AB178" s="2">
        <v>383</v>
      </c>
      <c r="AC178" s="2">
        <v>530</v>
      </c>
      <c r="AD178" s="2">
        <v>184</v>
      </c>
      <c r="AE178" s="2">
        <v>336</v>
      </c>
      <c r="AF178" s="2">
        <v>193</v>
      </c>
      <c r="AG178" s="2">
        <v>243</v>
      </c>
      <c r="AH178" s="2">
        <v>447</v>
      </c>
      <c r="AI178" s="2">
        <v>217</v>
      </c>
      <c r="AJ178" s="2">
        <v>167</v>
      </c>
      <c r="AK178" s="2">
        <v>98</v>
      </c>
      <c r="AL178" s="2">
        <v>53</v>
      </c>
      <c r="AM178" s="2">
        <v>141</v>
      </c>
      <c r="AN178" s="2">
        <v>75</v>
      </c>
      <c r="AO178" s="2">
        <v>7</v>
      </c>
      <c r="AP178" s="2">
        <v>155</v>
      </c>
      <c r="AQ178" s="2">
        <v>24</v>
      </c>
      <c r="AR178" s="2">
        <v>24</v>
      </c>
      <c r="AS178" s="2">
        <v>60</v>
      </c>
      <c r="AT178" s="2">
        <v>51</v>
      </c>
      <c r="AU178" s="2">
        <v>36</v>
      </c>
      <c r="AV178" s="2">
        <v>20</v>
      </c>
      <c r="AW178" s="2">
        <v>54</v>
      </c>
      <c r="AX178" s="2">
        <v>72</v>
      </c>
      <c r="AY178" s="2">
        <v>51</v>
      </c>
      <c r="AZ178" s="2">
        <v>36</v>
      </c>
      <c r="BA178" s="2">
        <v>45</v>
      </c>
      <c r="BB178" s="2">
        <v>56</v>
      </c>
      <c r="BC178" s="2">
        <v>78</v>
      </c>
      <c r="BD178" s="2">
        <v>28</v>
      </c>
      <c r="BE178" s="2">
        <v>45</v>
      </c>
      <c r="BF178" s="2">
        <v>103</v>
      </c>
      <c r="BG178" s="2">
        <v>34</v>
      </c>
      <c r="BH178" s="2">
        <v>23</v>
      </c>
      <c r="BI178" s="2">
        <v>57</v>
      </c>
      <c r="BJ178" s="2">
        <v>45</v>
      </c>
      <c r="BK178" s="2">
        <v>52</v>
      </c>
      <c r="BL178" s="2">
        <v>13</v>
      </c>
      <c r="BM178" s="2">
        <v>5</v>
      </c>
      <c r="BN178" s="2">
        <v>48</v>
      </c>
      <c r="BO178" s="2">
        <v>23</v>
      </c>
      <c r="BP178" s="2">
        <v>4</v>
      </c>
      <c r="BQ178" s="2">
        <v>16</v>
      </c>
      <c r="BR178" s="2">
        <v>11</v>
      </c>
      <c r="BS178" s="2">
        <v>11</v>
      </c>
      <c r="BT178" s="2">
        <v>12</v>
      </c>
      <c r="BU178" s="2">
        <v>34</v>
      </c>
      <c r="BV178" s="2">
        <v>8</v>
      </c>
      <c r="BW178" s="2">
        <v>28</v>
      </c>
      <c r="BX178" s="2">
        <v>2</v>
      </c>
      <c r="BY178" s="2">
        <v>12</v>
      </c>
      <c r="BZ178" s="2">
        <v>1</v>
      </c>
      <c r="CA178" s="2">
        <v>3</v>
      </c>
      <c r="CB178" s="2">
        <v>27</v>
      </c>
      <c r="CC178" s="2">
        <v>13</v>
      </c>
      <c r="CD178" s="2">
        <v>23</v>
      </c>
      <c r="CE178" s="2">
        <v>9</v>
      </c>
      <c r="CF178" s="2">
        <v>11</v>
      </c>
      <c r="CG178" s="2">
        <v>9</v>
      </c>
      <c r="CH178" s="2">
        <v>11</v>
      </c>
      <c r="CI178" s="2">
        <v>15</v>
      </c>
      <c r="CJ178" s="2">
        <v>21</v>
      </c>
      <c r="CK178" s="2">
        <v>2</v>
      </c>
      <c r="CL178" s="2">
        <v>9</v>
      </c>
      <c r="CM178" s="2">
        <v>2</v>
      </c>
      <c r="CN178" s="2">
        <v>12</v>
      </c>
      <c r="CO178" s="2">
        <v>1</v>
      </c>
      <c r="CP178" s="2">
        <v>3</v>
      </c>
      <c r="CQ178" s="2">
        <v>23</v>
      </c>
      <c r="CR178" s="2">
        <v>5</v>
      </c>
      <c r="CS178" s="2">
        <v>35</v>
      </c>
      <c r="CT178" s="2">
        <v>1</v>
      </c>
      <c r="CU178" s="2">
        <v>6</v>
      </c>
      <c r="CV178" s="2">
        <v>9</v>
      </c>
      <c r="CW178" s="2">
        <v>7</v>
      </c>
      <c r="CX178" s="2" t="s">
        <v>0</v>
      </c>
      <c r="CY178" s="2">
        <v>9</v>
      </c>
      <c r="CZ178" s="2">
        <v>8</v>
      </c>
      <c r="DA178" s="2">
        <v>2</v>
      </c>
      <c r="DB178" s="2">
        <v>11</v>
      </c>
      <c r="DC178" s="2">
        <v>16</v>
      </c>
      <c r="DD178" s="2">
        <v>11</v>
      </c>
      <c r="DE178" s="2">
        <v>3</v>
      </c>
      <c r="DF178" s="2">
        <v>1</v>
      </c>
      <c r="DG178" s="2">
        <v>10</v>
      </c>
      <c r="DH178" s="2">
        <v>3</v>
      </c>
      <c r="DI178" s="2">
        <v>3</v>
      </c>
      <c r="DJ178" s="2">
        <v>2</v>
      </c>
      <c r="DK178" s="2">
        <v>1</v>
      </c>
      <c r="DL178" s="2">
        <v>1</v>
      </c>
      <c r="DM178" s="2">
        <v>9</v>
      </c>
      <c r="DN178" s="2" t="s">
        <v>0</v>
      </c>
      <c r="DO178" s="2">
        <v>3</v>
      </c>
      <c r="DP178" s="2">
        <v>3</v>
      </c>
      <c r="DQ178" s="2">
        <v>3</v>
      </c>
      <c r="DR178" s="2">
        <v>2</v>
      </c>
      <c r="DS178" s="2">
        <v>12</v>
      </c>
      <c r="DT178" s="2">
        <v>8</v>
      </c>
      <c r="DU178" s="2">
        <v>4</v>
      </c>
      <c r="DV178" s="2">
        <v>5</v>
      </c>
      <c r="DW178" s="2">
        <v>6</v>
      </c>
      <c r="DX178" s="2">
        <v>4</v>
      </c>
      <c r="DY178" s="2" t="s">
        <v>0</v>
      </c>
      <c r="DZ178" s="2">
        <v>9</v>
      </c>
      <c r="EA178" s="2">
        <v>6</v>
      </c>
      <c r="EB178" s="2">
        <v>4</v>
      </c>
      <c r="EC178" s="2">
        <v>12</v>
      </c>
      <c r="ED178" s="2">
        <v>3</v>
      </c>
      <c r="EE178" s="2">
        <v>3</v>
      </c>
      <c r="EF178" s="2">
        <v>1</v>
      </c>
      <c r="EG178" s="2">
        <v>4</v>
      </c>
      <c r="EH178" s="2">
        <v>8</v>
      </c>
      <c r="EI178" s="2">
        <v>1</v>
      </c>
      <c r="EJ178" s="2" t="s">
        <v>0</v>
      </c>
      <c r="EK178" s="2">
        <v>7</v>
      </c>
      <c r="EL178" s="2">
        <v>7</v>
      </c>
      <c r="EM178" s="2">
        <v>4</v>
      </c>
      <c r="EN178" s="2">
        <v>3</v>
      </c>
      <c r="EO178" s="2">
        <v>2</v>
      </c>
      <c r="EP178" s="2">
        <v>2</v>
      </c>
      <c r="EQ178" s="2">
        <v>2</v>
      </c>
      <c r="ER178" s="2" t="s">
        <v>0</v>
      </c>
      <c r="ES178" s="2">
        <v>1</v>
      </c>
      <c r="ET178" s="2">
        <v>5</v>
      </c>
      <c r="EU178" s="2">
        <v>6</v>
      </c>
    </row>
    <row r="179" spans="1:151" x14ac:dyDescent="0.2">
      <c r="A179" s="27">
        <v>40057</v>
      </c>
      <c r="B179" s="27"/>
      <c r="C179" s="2">
        <v>78170</v>
      </c>
      <c r="D179" s="2">
        <v>37955</v>
      </c>
      <c r="E179" s="2">
        <v>7528</v>
      </c>
      <c r="F179" s="2">
        <v>3707</v>
      </c>
      <c r="G179" s="2">
        <v>4197</v>
      </c>
      <c r="H179" s="2">
        <v>4176</v>
      </c>
      <c r="I179" s="2">
        <v>4550</v>
      </c>
      <c r="J179" s="2">
        <v>1647</v>
      </c>
      <c r="K179" s="2">
        <v>2963</v>
      </c>
      <c r="L179" s="2">
        <v>1746</v>
      </c>
      <c r="M179" s="2">
        <v>1860</v>
      </c>
      <c r="N179" s="2">
        <v>1447</v>
      </c>
      <c r="O179" s="2">
        <v>702</v>
      </c>
      <c r="P179" s="2">
        <v>991</v>
      </c>
      <c r="Q179" s="2">
        <v>603</v>
      </c>
      <c r="R179" s="2">
        <v>551</v>
      </c>
      <c r="S179" s="2">
        <v>407</v>
      </c>
      <c r="T179" s="2">
        <v>187</v>
      </c>
      <c r="U179" s="2">
        <v>693</v>
      </c>
      <c r="V179" s="2">
        <v>242</v>
      </c>
      <c r="W179" s="2">
        <v>698</v>
      </c>
      <c r="X179" s="2">
        <v>382</v>
      </c>
      <c r="Y179" s="2">
        <v>264</v>
      </c>
      <c r="Z179" s="2">
        <v>587</v>
      </c>
      <c r="AA179" s="2">
        <v>629</v>
      </c>
      <c r="AB179" s="2">
        <v>308</v>
      </c>
      <c r="AC179" s="2">
        <v>601</v>
      </c>
      <c r="AD179" s="2">
        <v>226</v>
      </c>
      <c r="AE179" s="2">
        <v>336</v>
      </c>
      <c r="AF179" s="2">
        <v>183</v>
      </c>
      <c r="AG179" s="2">
        <v>259</v>
      </c>
      <c r="AH179" s="2">
        <v>423</v>
      </c>
      <c r="AI179" s="2">
        <v>193</v>
      </c>
      <c r="AJ179" s="2">
        <v>140</v>
      </c>
      <c r="AK179" s="2">
        <v>99</v>
      </c>
      <c r="AL179" s="2">
        <v>53</v>
      </c>
      <c r="AM179" s="2">
        <v>136</v>
      </c>
      <c r="AN179" s="2">
        <v>58</v>
      </c>
      <c r="AO179" s="2">
        <v>9</v>
      </c>
      <c r="AP179" s="2">
        <v>122</v>
      </c>
      <c r="AQ179" s="2">
        <v>31</v>
      </c>
      <c r="AR179" s="2">
        <v>25</v>
      </c>
      <c r="AS179" s="2">
        <v>61</v>
      </c>
      <c r="AT179" s="2">
        <v>47</v>
      </c>
      <c r="AU179" s="2">
        <v>27</v>
      </c>
      <c r="AV179" s="2">
        <v>20</v>
      </c>
      <c r="AW179" s="2">
        <v>48</v>
      </c>
      <c r="AX179" s="2">
        <v>51</v>
      </c>
      <c r="AY179" s="2">
        <v>38</v>
      </c>
      <c r="AZ179" s="2">
        <v>34</v>
      </c>
      <c r="BA179" s="2">
        <v>44</v>
      </c>
      <c r="BB179" s="2">
        <v>63</v>
      </c>
      <c r="BC179" s="2">
        <v>73</v>
      </c>
      <c r="BD179" s="2">
        <v>21</v>
      </c>
      <c r="BE179" s="2">
        <v>42</v>
      </c>
      <c r="BF179" s="2">
        <v>123</v>
      </c>
      <c r="BG179" s="2">
        <v>32</v>
      </c>
      <c r="BH179" s="2">
        <v>23</v>
      </c>
      <c r="BI179" s="2">
        <v>58</v>
      </c>
      <c r="BJ179" s="2">
        <v>22</v>
      </c>
      <c r="BK179" s="2">
        <v>45</v>
      </c>
      <c r="BL179" s="2">
        <v>12</v>
      </c>
      <c r="BM179" s="2">
        <v>4</v>
      </c>
      <c r="BN179" s="2">
        <v>46</v>
      </c>
      <c r="BO179" s="2">
        <v>22</v>
      </c>
      <c r="BP179" s="2">
        <v>3</v>
      </c>
      <c r="BQ179" s="2">
        <v>14</v>
      </c>
      <c r="BR179" s="2">
        <v>8</v>
      </c>
      <c r="BS179" s="2">
        <v>10</v>
      </c>
      <c r="BT179" s="2">
        <v>12</v>
      </c>
      <c r="BU179" s="2">
        <v>35</v>
      </c>
      <c r="BV179" s="2">
        <v>6</v>
      </c>
      <c r="BW179" s="2">
        <v>29</v>
      </c>
      <c r="BX179" s="2">
        <v>5</v>
      </c>
      <c r="BY179" s="2">
        <v>10</v>
      </c>
      <c r="BZ179" s="2">
        <v>2</v>
      </c>
      <c r="CA179" s="2">
        <v>3</v>
      </c>
      <c r="CB179" s="2">
        <v>25</v>
      </c>
      <c r="CC179" s="2">
        <v>13</v>
      </c>
      <c r="CD179" s="2">
        <v>18</v>
      </c>
      <c r="CE179" s="2">
        <v>7</v>
      </c>
      <c r="CF179" s="2">
        <v>10</v>
      </c>
      <c r="CG179" s="2">
        <v>10</v>
      </c>
      <c r="CH179" s="2">
        <v>7</v>
      </c>
      <c r="CI179" s="2">
        <v>15</v>
      </c>
      <c r="CJ179" s="2">
        <v>21</v>
      </c>
      <c r="CK179" s="2">
        <v>4</v>
      </c>
      <c r="CL179" s="2">
        <v>13</v>
      </c>
      <c r="CM179" s="2">
        <v>3</v>
      </c>
      <c r="CN179" s="2">
        <v>9</v>
      </c>
      <c r="CO179" s="2">
        <v>1</v>
      </c>
      <c r="CP179" s="2">
        <v>6</v>
      </c>
      <c r="CQ179" s="2">
        <v>31</v>
      </c>
      <c r="CR179" s="2">
        <v>4</v>
      </c>
      <c r="CS179" s="2">
        <v>31</v>
      </c>
      <c r="CT179" s="2">
        <v>1</v>
      </c>
      <c r="CU179" s="2">
        <v>5</v>
      </c>
      <c r="CV179" s="2">
        <v>13</v>
      </c>
      <c r="CW179" s="2">
        <v>3</v>
      </c>
      <c r="CX179" s="2">
        <v>1</v>
      </c>
      <c r="CY179" s="2">
        <v>13</v>
      </c>
      <c r="CZ179" s="2">
        <v>6</v>
      </c>
      <c r="DA179" s="2" t="s">
        <v>0</v>
      </c>
      <c r="DB179" s="2">
        <v>11</v>
      </c>
      <c r="DC179" s="2">
        <v>13</v>
      </c>
      <c r="DD179" s="2">
        <v>5</v>
      </c>
      <c r="DE179" s="2">
        <v>3</v>
      </c>
      <c r="DF179" s="2">
        <v>2</v>
      </c>
      <c r="DG179" s="2">
        <v>14</v>
      </c>
      <c r="DH179" s="2">
        <v>2</v>
      </c>
      <c r="DI179" s="2">
        <v>8</v>
      </c>
      <c r="DJ179" s="2">
        <v>1</v>
      </c>
      <c r="DK179" s="2">
        <v>2</v>
      </c>
      <c r="DL179" s="2">
        <v>4</v>
      </c>
      <c r="DM179" s="2">
        <v>9</v>
      </c>
      <c r="DN179" s="2" t="s">
        <v>0</v>
      </c>
      <c r="DO179" s="2">
        <v>3</v>
      </c>
      <c r="DP179" s="2">
        <v>1</v>
      </c>
      <c r="DQ179" s="2">
        <v>7</v>
      </c>
      <c r="DR179" s="2">
        <v>1</v>
      </c>
      <c r="DS179" s="2">
        <v>11</v>
      </c>
      <c r="DT179" s="2">
        <v>8</v>
      </c>
      <c r="DU179" s="2">
        <v>1</v>
      </c>
      <c r="DV179" s="2">
        <v>7</v>
      </c>
      <c r="DW179" s="2">
        <v>8</v>
      </c>
      <c r="DX179" s="2">
        <v>7</v>
      </c>
      <c r="DY179" s="2" t="s">
        <v>0</v>
      </c>
      <c r="DZ179" s="2">
        <v>9</v>
      </c>
      <c r="EA179" s="2">
        <v>4</v>
      </c>
      <c r="EB179" s="2">
        <v>4</v>
      </c>
      <c r="EC179" s="2">
        <v>10</v>
      </c>
      <c r="ED179" s="2">
        <v>2</v>
      </c>
      <c r="EE179" s="2">
        <v>8</v>
      </c>
      <c r="EF179" s="2">
        <v>6</v>
      </c>
      <c r="EG179" s="2">
        <v>2</v>
      </c>
      <c r="EH179" s="2">
        <v>7</v>
      </c>
      <c r="EI179" s="2">
        <v>3</v>
      </c>
      <c r="EJ179" s="2" t="s">
        <v>0</v>
      </c>
      <c r="EK179" s="2">
        <v>6</v>
      </c>
      <c r="EL179" s="2">
        <v>7</v>
      </c>
      <c r="EM179" s="2">
        <v>2</v>
      </c>
      <c r="EN179" s="2">
        <v>8</v>
      </c>
      <c r="EO179" s="2" t="s">
        <v>0</v>
      </c>
      <c r="EP179" s="2">
        <v>2</v>
      </c>
      <c r="EQ179" s="2">
        <v>4</v>
      </c>
      <c r="ER179" s="2">
        <v>1</v>
      </c>
      <c r="ES179" s="2">
        <v>2</v>
      </c>
      <c r="ET179" s="2">
        <v>7</v>
      </c>
      <c r="EU179" s="2">
        <v>4</v>
      </c>
    </row>
    <row r="180" spans="1:151" x14ac:dyDescent="0.2">
      <c r="A180" s="27">
        <v>40026</v>
      </c>
      <c r="B180" s="27"/>
      <c r="C180" s="2">
        <v>80767</v>
      </c>
      <c r="D180" s="2">
        <v>39332</v>
      </c>
      <c r="E180" s="2">
        <v>7879</v>
      </c>
      <c r="F180" s="2">
        <v>3838</v>
      </c>
      <c r="G180" s="2">
        <v>4297</v>
      </c>
      <c r="H180" s="2">
        <v>4253</v>
      </c>
      <c r="I180" s="2">
        <v>4713</v>
      </c>
      <c r="J180" s="2">
        <v>1985</v>
      </c>
      <c r="K180" s="2">
        <v>2762</v>
      </c>
      <c r="L180" s="2">
        <v>1853</v>
      </c>
      <c r="M180" s="2">
        <v>1956</v>
      </c>
      <c r="N180" s="2">
        <v>1481</v>
      </c>
      <c r="O180" s="2">
        <v>775</v>
      </c>
      <c r="P180" s="2">
        <v>962</v>
      </c>
      <c r="Q180" s="2">
        <v>556</v>
      </c>
      <c r="R180" s="2">
        <v>552</v>
      </c>
      <c r="S180" s="2">
        <v>413</v>
      </c>
      <c r="T180" s="2">
        <v>204</v>
      </c>
      <c r="U180" s="2">
        <v>717</v>
      </c>
      <c r="V180" s="2">
        <v>235</v>
      </c>
      <c r="W180" s="2">
        <v>787</v>
      </c>
      <c r="X180" s="2">
        <v>369</v>
      </c>
      <c r="Y180" s="2">
        <v>277</v>
      </c>
      <c r="Z180" s="2">
        <v>718</v>
      </c>
      <c r="AA180" s="2">
        <v>640</v>
      </c>
      <c r="AB180" s="2">
        <v>319</v>
      </c>
      <c r="AC180" s="2">
        <v>658</v>
      </c>
      <c r="AD180" s="2">
        <v>162</v>
      </c>
      <c r="AE180" s="2">
        <v>355</v>
      </c>
      <c r="AF180" s="2">
        <v>189</v>
      </c>
      <c r="AG180" s="2">
        <v>259</v>
      </c>
      <c r="AH180" s="2">
        <v>386</v>
      </c>
      <c r="AI180" s="2">
        <v>176</v>
      </c>
      <c r="AJ180" s="2">
        <v>171</v>
      </c>
      <c r="AK180" s="2">
        <v>113</v>
      </c>
      <c r="AL180" s="2">
        <v>39</v>
      </c>
      <c r="AM180" s="2">
        <v>151</v>
      </c>
      <c r="AN180" s="2">
        <v>75</v>
      </c>
      <c r="AO180" s="2">
        <v>8</v>
      </c>
      <c r="AP180" s="2">
        <v>116</v>
      </c>
      <c r="AQ180" s="2">
        <v>31</v>
      </c>
      <c r="AR180" s="2">
        <v>27</v>
      </c>
      <c r="AS180" s="2">
        <v>57</v>
      </c>
      <c r="AT180" s="2">
        <v>56</v>
      </c>
      <c r="AU180" s="2">
        <v>32</v>
      </c>
      <c r="AV180" s="2">
        <v>17</v>
      </c>
      <c r="AW180" s="2">
        <v>62</v>
      </c>
      <c r="AX180" s="2">
        <v>48</v>
      </c>
      <c r="AY180" s="2">
        <v>42</v>
      </c>
      <c r="AZ180" s="2">
        <v>31</v>
      </c>
      <c r="BA180" s="2">
        <v>38</v>
      </c>
      <c r="BB180" s="2">
        <v>61</v>
      </c>
      <c r="BC180" s="2">
        <v>65</v>
      </c>
      <c r="BD180" s="2">
        <v>26</v>
      </c>
      <c r="BE180" s="2">
        <v>54</v>
      </c>
      <c r="BF180" s="2">
        <v>118</v>
      </c>
      <c r="BG180" s="2">
        <v>31</v>
      </c>
      <c r="BH180" s="2">
        <v>22</v>
      </c>
      <c r="BI180" s="2">
        <v>77</v>
      </c>
      <c r="BJ180" s="2">
        <v>23</v>
      </c>
      <c r="BK180" s="2">
        <v>45</v>
      </c>
      <c r="BL180" s="2">
        <v>15</v>
      </c>
      <c r="BM180" s="2">
        <v>5</v>
      </c>
      <c r="BN180" s="2">
        <v>36</v>
      </c>
      <c r="BO180" s="2">
        <v>20</v>
      </c>
      <c r="BP180" s="2">
        <v>6</v>
      </c>
      <c r="BQ180" s="2">
        <v>19</v>
      </c>
      <c r="BR180" s="2">
        <v>7</v>
      </c>
      <c r="BS180" s="2">
        <v>10</v>
      </c>
      <c r="BT180" s="2">
        <v>17</v>
      </c>
      <c r="BU180" s="2">
        <v>25</v>
      </c>
      <c r="BV180" s="2">
        <v>4</v>
      </c>
      <c r="BW180" s="2">
        <v>23</v>
      </c>
      <c r="BX180" s="2">
        <v>6</v>
      </c>
      <c r="BY180" s="2">
        <v>10</v>
      </c>
      <c r="BZ180" s="2">
        <v>5</v>
      </c>
      <c r="CA180" s="2">
        <v>2</v>
      </c>
      <c r="CB180" s="2">
        <v>20</v>
      </c>
      <c r="CC180" s="2">
        <v>17</v>
      </c>
      <c r="CD180" s="2">
        <v>14</v>
      </c>
      <c r="CE180" s="2">
        <v>11</v>
      </c>
      <c r="CF180" s="2">
        <v>12</v>
      </c>
      <c r="CG180" s="2">
        <v>8</v>
      </c>
      <c r="CH180" s="2">
        <v>12</v>
      </c>
      <c r="CI180" s="2">
        <v>14</v>
      </c>
      <c r="CJ180" s="2">
        <v>20</v>
      </c>
      <c r="CK180" s="2">
        <v>5</v>
      </c>
      <c r="CL180" s="2">
        <v>11</v>
      </c>
      <c r="CM180" s="2">
        <v>8</v>
      </c>
      <c r="CN180" s="2">
        <v>15</v>
      </c>
      <c r="CO180" s="2" t="s">
        <v>0</v>
      </c>
      <c r="CP180" s="2">
        <v>4</v>
      </c>
      <c r="CQ180" s="2">
        <v>23</v>
      </c>
      <c r="CR180" s="2">
        <v>6</v>
      </c>
      <c r="CS180" s="2">
        <v>39</v>
      </c>
      <c r="CT180" s="2" t="s">
        <v>0</v>
      </c>
      <c r="CU180" s="2">
        <v>5</v>
      </c>
      <c r="CV180" s="2">
        <v>7</v>
      </c>
      <c r="CW180" s="2">
        <v>2</v>
      </c>
      <c r="CX180" s="2">
        <v>1</v>
      </c>
      <c r="CY180" s="2">
        <v>9</v>
      </c>
      <c r="CZ180" s="2">
        <v>8</v>
      </c>
      <c r="DA180" s="2">
        <v>2</v>
      </c>
      <c r="DB180" s="2">
        <v>11</v>
      </c>
      <c r="DC180" s="2">
        <v>11</v>
      </c>
      <c r="DD180" s="2">
        <v>8</v>
      </c>
      <c r="DE180" s="2">
        <v>2</v>
      </c>
      <c r="DF180" s="2">
        <v>1</v>
      </c>
      <c r="DG180" s="2">
        <v>16</v>
      </c>
      <c r="DH180" s="2">
        <v>3</v>
      </c>
      <c r="DI180" s="2">
        <v>6</v>
      </c>
      <c r="DJ180" s="2">
        <v>4</v>
      </c>
      <c r="DK180" s="2" t="s">
        <v>0</v>
      </c>
      <c r="DL180" s="2">
        <v>2</v>
      </c>
      <c r="DM180" s="2">
        <v>8</v>
      </c>
      <c r="DN180" s="2" t="s">
        <v>0</v>
      </c>
      <c r="DO180" s="2">
        <v>3</v>
      </c>
      <c r="DP180" s="2">
        <v>3</v>
      </c>
      <c r="DQ180" s="2">
        <v>17</v>
      </c>
      <c r="DR180" s="2" t="s">
        <v>0</v>
      </c>
      <c r="DS180" s="2">
        <v>13</v>
      </c>
      <c r="DT180" s="2">
        <v>6</v>
      </c>
      <c r="DU180" s="2">
        <v>1</v>
      </c>
      <c r="DV180" s="2">
        <v>8</v>
      </c>
      <c r="DW180" s="2">
        <v>10</v>
      </c>
      <c r="DX180" s="2">
        <v>14</v>
      </c>
      <c r="DY180" s="2">
        <v>2</v>
      </c>
      <c r="DZ180" s="2">
        <v>4</v>
      </c>
      <c r="EA180" s="2">
        <v>4</v>
      </c>
      <c r="EB180" s="2">
        <v>6</v>
      </c>
      <c r="EC180" s="2">
        <v>10</v>
      </c>
      <c r="ED180" s="2">
        <v>2</v>
      </c>
      <c r="EE180" s="2">
        <v>7</v>
      </c>
      <c r="EF180" s="2">
        <v>3</v>
      </c>
      <c r="EG180" s="2">
        <v>5</v>
      </c>
      <c r="EH180" s="2">
        <v>6</v>
      </c>
      <c r="EI180" s="2">
        <v>2</v>
      </c>
      <c r="EJ180" s="2" t="s">
        <v>0</v>
      </c>
      <c r="EK180" s="2">
        <v>7</v>
      </c>
      <c r="EL180" s="2">
        <v>10</v>
      </c>
      <c r="EM180" s="2">
        <v>2</v>
      </c>
      <c r="EN180" s="2">
        <v>6</v>
      </c>
      <c r="EO180" s="2">
        <v>1</v>
      </c>
      <c r="EP180" s="2">
        <v>2</v>
      </c>
      <c r="EQ180" s="2">
        <v>3</v>
      </c>
      <c r="ER180" s="2" t="s">
        <v>0</v>
      </c>
      <c r="ES180" s="2" t="s">
        <v>0</v>
      </c>
      <c r="ET180" s="2">
        <v>7</v>
      </c>
      <c r="EU180" s="2">
        <v>4</v>
      </c>
    </row>
    <row r="181" spans="1:151" x14ac:dyDescent="0.2">
      <c r="A181" s="27">
        <v>39995</v>
      </c>
      <c r="B181" s="27"/>
      <c r="C181" s="2">
        <v>81018</v>
      </c>
      <c r="D181" s="2">
        <v>39669</v>
      </c>
      <c r="E181" s="2">
        <v>7796</v>
      </c>
      <c r="F181" s="2">
        <v>3677</v>
      </c>
      <c r="G181" s="2">
        <v>4263</v>
      </c>
      <c r="H181" s="2">
        <v>4415</v>
      </c>
      <c r="I181" s="2">
        <v>4730</v>
      </c>
      <c r="J181" s="2">
        <v>2020</v>
      </c>
      <c r="K181" s="2">
        <v>2816</v>
      </c>
      <c r="L181" s="2">
        <v>1835</v>
      </c>
      <c r="M181" s="2">
        <v>1952</v>
      </c>
      <c r="N181" s="2">
        <v>1434</v>
      </c>
      <c r="O181" s="2">
        <v>706</v>
      </c>
      <c r="P181" s="2">
        <v>943</v>
      </c>
      <c r="Q181" s="2">
        <v>503</v>
      </c>
      <c r="R181" s="2">
        <v>576</v>
      </c>
      <c r="S181" s="2">
        <v>389</v>
      </c>
      <c r="T181" s="2">
        <v>181</v>
      </c>
      <c r="U181" s="2">
        <v>722</v>
      </c>
      <c r="V181" s="2">
        <v>261</v>
      </c>
      <c r="W181" s="2">
        <v>780</v>
      </c>
      <c r="X181" s="2">
        <v>358</v>
      </c>
      <c r="Y181" s="2">
        <v>272</v>
      </c>
      <c r="Z181" s="2">
        <v>699</v>
      </c>
      <c r="AA181" s="2">
        <v>577</v>
      </c>
      <c r="AB181" s="2">
        <v>308</v>
      </c>
      <c r="AC181" s="2">
        <v>705</v>
      </c>
      <c r="AD181" s="2">
        <v>199</v>
      </c>
      <c r="AE181" s="2">
        <v>392</v>
      </c>
      <c r="AF181" s="2">
        <v>171</v>
      </c>
      <c r="AG181" s="2">
        <v>245</v>
      </c>
      <c r="AH181" s="2">
        <v>359</v>
      </c>
      <c r="AI181" s="2">
        <v>208</v>
      </c>
      <c r="AJ181" s="2">
        <v>163</v>
      </c>
      <c r="AK181" s="2">
        <v>106</v>
      </c>
      <c r="AL181" s="2">
        <v>37</v>
      </c>
      <c r="AM181" s="2">
        <v>140</v>
      </c>
      <c r="AN181" s="2">
        <v>59</v>
      </c>
      <c r="AO181" s="2">
        <v>6</v>
      </c>
      <c r="AP181" s="2">
        <v>106</v>
      </c>
      <c r="AQ181" s="2">
        <v>25</v>
      </c>
      <c r="AR181" s="2">
        <v>15</v>
      </c>
      <c r="AS181" s="2">
        <v>48</v>
      </c>
      <c r="AT181" s="2">
        <v>68</v>
      </c>
      <c r="AU181" s="2">
        <v>39</v>
      </c>
      <c r="AV181" s="2">
        <v>19</v>
      </c>
      <c r="AW181" s="2">
        <v>44</v>
      </c>
      <c r="AX181" s="2">
        <v>60</v>
      </c>
      <c r="AY181" s="2">
        <v>36</v>
      </c>
      <c r="AZ181" s="2">
        <v>27</v>
      </c>
      <c r="BA181" s="2">
        <v>43</v>
      </c>
      <c r="BB181" s="2">
        <v>69</v>
      </c>
      <c r="BC181" s="2">
        <v>67</v>
      </c>
      <c r="BD181" s="2">
        <v>29</v>
      </c>
      <c r="BE181" s="2">
        <v>56</v>
      </c>
      <c r="BF181" s="2">
        <v>126</v>
      </c>
      <c r="BG181" s="2">
        <v>41</v>
      </c>
      <c r="BH181" s="2">
        <v>20</v>
      </c>
      <c r="BI181" s="2">
        <v>64</v>
      </c>
      <c r="BJ181" s="2">
        <v>26</v>
      </c>
      <c r="BK181" s="2">
        <v>50</v>
      </c>
      <c r="BL181" s="2">
        <v>12</v>
      </c>
      <c r="BM181" s="2">
        <v>2</v>
      </c>
      <c r="BN181" s="2">
        <v>31</v>
      </c>
      <c r="BO181" s="2">
        <v>21</v>
      </c>
      <c r="BP181" s="2">
        <v>5</v>
      </c>
      <c r="BQ181" s="2">
        <v>14</v>
      </c>
      <c r="BR181" s="2">
        <v>10</v>
      </c>
      <c r="BS181" s="2">
        <v>13</v>
      </c>
      <c r="BT181" s="2">
        <v>9</v>
      </c>
      <c r="BU181" s="2">
        <v>25</v>
      </c>
      <c r="BV181" s="2">
        <v>6</v>
      </c>
      <c r="BW181" s="2">
        <v>22</v>
      </c>
      <c r="BX181" s="2">
        <v>8</v>
      </c>
      <c r="BY181" s="2">
        <v>8</v>
      </c>
      <c r="BZ181" s="2">
        <v>5</v>
      </c>
      <c r="CA181" s="2">
        <v>5</v>
      </c>
      <c r="CB181" s="2">
        <v>27</v>
      </c>
      <c r="CC181" s="2">
        <v>12</v>
      </c>
      <c r="CD181" s="2">
        <v>22</v>
      </c>
      <c r="CE181" s="2">
        <v>7</v>
      </c>
      <c r="CF181" s="2">
        <v>14</v>
      </c>
      <c r="CG181" s="2">
        <v>7</v>
      </c>
      <c r="CH181" s="2">
        <v>5</v>
      </c>
      <c r="CI181" s="2">
        <v>9</v>
      </c>
      <c r="CJ181" s="2">
        <v>25</v>
      </c>
      <c r="CK181" s="2">
        <v>5</v>
      </c>
      <c r="CL181" s="2">
        <v>9</v>
      </c>
      <c r="CM181" s="2" t="s">
        <v>0</v>
      </c>
      <c r="CN181" s="2">
        <v>8</v>
      </c>
      <c r="CO181" s="2" t="s">
        <v>0</v>
      </c>
      <c r="CP181" s="2">
        <v>1</v>
      </c>
      <c r="CQ181" s="2">
        <v>15</v>
      </c>
      <c r="CR181" s="2">
        <v>13</v>
      </c>
      <c r="CS181" s="2">
        <v>35</v>
      </c>
      <c r="CT181" s="2" t="s">
        <v>0</v>
      </c>
      <c r="CU181" s="2">
        <v>5</v>
      </c>
      <c r="CV181" s="2">
        <v>10</v>
      </c>
      <c r="CW181" s="2">
        <v>5</v>
      </c>
      <c r="CX181" s="2">
        <v>1</v>
      </c>
      <c r="CY181" s="2">
        <v>10</v>
      </c>
      <c r="CZ181" s="2">
        <v>8</v>
      </c>
      <c r="DA181" s="2">
        <v>2</v>
      </c>
      <c r="DB181" s="2">
        <v>12</v>
      </c>
      <c r="DC181" s="2">
        <v>17</v>
      </c>
      <c r="DD181" s="2">
        <v>5</v>
      </c>
      <c r="DE181" s="2">
        <v>6</v>
      </c>
      <c r="DF181" s="2">
        <v>1</v>
      </c>
      <c r="DG181" s="2">
        <v>17</v>
      </c>
      <c r="DH181" s="2">
        <v>2</v>
      </c>
      <c r="DI181" s="2">
        <v>6</v>
      </c>
      <c r="DJ181" s="2">
        <v>2</v>
      </c>
      <c r="DK181" s="2">
        <v>1</v>
      </c>
      <c r="DL181" s="2">
        <v>2</v>
      </c>
      <c r="DM181" s="2">
        <v>8</v>
      </c>
      <c r="DN181" s="2">
        <v>1</v>
      </c>
      <c r="DO181" s="2">
        <v>2</v>
      </c>
      <c r="DP181" s="2">
        <v>3</v>
      </c>
      <c r="DQ181" s="2">
        <v>10</v>
      </c>
      <c r="DR181" s="2">
        <v>2</v>
      </c>
      <c r="DS181" s="2">
        <v>11</v>
      </c>
      <c r="DT181" s="2">
        <v>7</v>
      </c>
      <c r="DU181" s="2">
        <v>1</v>
      </c>
      <c r="DV181" s="2">
        <v>6</v>
      </c>
      <c r="DW181" s="2">
        <v>5</v>
      </c>
      <c r="DX181" s="2">
        <v>7</v>
      </c>
      <c r="DY181" s="2" t="s">
        <v>0</v>
      </c>
      <c r="DZ181" s="2">
        <v>1</v>
      </c>
      <c r="EA181" s="2">
        <v>3</v>
      </c>
      <c r="EB181" s="2">
        <v>7</v>
      </c>
      <c r="EC181" s="2">
        <v>5</v>
      </c>
      <c r="ED181" s="2">
        <v>2</v>
      </c>
      <c r="EE181" s="2">
        <v>8</v>
      </c>
      <c r="EF181" s="2">
        <v>3</v>
      </c>
      <c r="EG181" s="2">
        <v>7</v>
      </c>
      <c r="EH181" s="2">
        <v>6</v>
      </c>
      <c r="EI181" s="2">
        <v>1</v>
      </c>
      <c r="EJ181" s="2" t="s">
        <v>0</v>
      </c>
      <c r="EK181" s="2">
        <v>8</v>
      </c>
      <c r="EL181" s="2">
        <v>5</v>
      </c>
      <c r="EM181" s="2">
        <v>1</v>
      </c>
      <c r="EN181" s="2">
        <v>2</v>
      </c>
      <c r="EO181" s="2" t="s">
        <v>0</v>
      </c>
      <c r="EP181" s="2">
        <v>3</v>
      </c>
      <c r="EQ181" s="2">
        <v>4</v>
      </c>
      <c r="ER181" s="2" t="s">
        <v>0</v>
      </c>
      <c r="ES181" s="2">
        <v>2</v>
      </c>
      <c r="ET181" s="2">
        <v>5</v>
      </c>
      <c r="EU181" s="2">
        <v>5</v>
      </c>
    </row>
    <row r="182" spans="1:151" x14ac:dyDescent="0.2">
      <c r="A182" s="27">
        <v>39965</v>
      </c>
      <c r="B182" s="27"/>
      <c r="C182" s="2">
        <v>81661</v>
      </c>
      <c r="D182" s="2">
        <v>40021</v>
      </c>
      <c r="E182" s="2">
        <v>7884</v>
      </c>
      <c r="F182" s="2">
        <v>3878</v>
      </c>
      <c r="G182" s="2">
        <v>4386</v>
      </c>
      <c r="H182" s="2">
        <v>4145</v>
      </c>
      <c r="I182" s="2">
        <v>4862</v>
      </c>
      <c r="J182" s="2">
        <v>1884</v>
      </c>
      <c r="K182" s="2">
        <v>2899</v>
      </c>
      <c r="L182" s="2">
        <v>1672</v>
      </c>
      <c r="M182" s="2">
        <v>1904</v>
      </c>
      <c r="N182" s="2">
        <v>1506</v>
      </c>
      <c r="O182" s="2">
        <v>745</v>
      </c>
      <c r="P182" s="2">
        <v>960</v>
      </c>
      <c r="Q182" s="2">
        <v>492</v>
      </c>
      <c r="R182" s="2">
        <v>593</v>
      </c>
      <c r="S182" s="2">
        <v>302</v>
      </c>
      <c r="T182" s="2">
        <v>170</v>
      </c>
      <c r="U182" s="2">
        <v>746</v>
      </c>
      <c r="V182" s="2">
        <v>234</v>
      </c>
      <c r="W182" s="2">
        <v>779</v>
      </c>
      <c r="X182" s="2">
        <v>405</v>
      </c>
      <c r="Y182" s="2">
        <v>257</v>
      </c>
      <c r="Z182" s="2">
        <v>686</v>
      </c>
      <c r="AA182" s="2">
        <v>637</v>
      </c>
      <c r="AB182" s="2">
        <v>343</v>
      </c>
      <c r="AC182" s="2">
        <v>730</v>
      </c>
      <c r="AD182" s="2">
        <v>192</v>
      </c>
      <c r="AE182" s="2">
        <v>380</v>
      </c>
      <c r="AF182" s="2">
        <v>198</v>
      </c>
      <c r="AG182" s="2">
        <v>256</v>
      </c>
      <c r="AH182" s="2">
        <v>370</v>
      </c>
      <c r="AI182" s="2">
        <v>181</v>
      </c>
      <c r="AJ182" s="2">
        <v>147</v>
      </c>
      <c r="AK182" s="2">
        <v>107</v>
      </c>
      <c r="AL182" s="2">
        <v>42</v>
      </c>
      <c r="AM182" s="2">
        <v>166</v>
      </c>
      <c r="AN182" s="2">
        <v>64</v>
      </c>
      <c r="AO182" s="2">
        <v>8</v>
      </c>
      <c r="AP182" s="2">
        <v>163</v>
      </c>
      <c r="AQ182" s="2">
        <v>27</v>
      </c>
      <c r="AR182" s="2">
        <v>19</v>
      </c>
      <c r="AS182" s="2">
        <v>70</v>
      </c>
      <c r="AT182" s="2">
        <v>61</v>
      </c>
      <c r="AU182" s="2">
        <v>29</v>
      </c>
      <c r="AV182" s="2">
        <v>15</v>
      </c>
      <c r="AW182" s="2">
        <v>57</v>
      </c>
      <c r="AX182" s="2">
        <v>53</v>
      </c>
      <c r="AY182" s="2">
        <v>42</v>
      </c>
      <c r="AZ182" s="2">
        <v>40</v>
      </c>
      <c r="BA182" s="2">
        <v>35</v>
      </c>
      <c r="BB182" s="2">
        <v>76</v>
      </c>
      <c r="BC182" s="2">
        <v>86</v>
      </c>
      <c r="BD182" s="2">
        <v>21</v>
      </c>
      <c r="BE182" s="2">
        <v>51</v>
      </c>
      <c r="BF182" s="2">
        <v>115</v>
      </c>
      <c r="BG182" s="2">
        <v>29</v>
      </c>
      <c r="BH182" s="2">
        <v>20</v>
      </c>
      <c r="BI182" s="2">
        <v>69</v>
      </c>
      <c r="BJ182" s="2">
        <v>29</v>
      </c>
      <c r="BK182" s="2">
        <v>41</v>
      </c>
      <c r="BL182" s="2">
        <v>18</v>
      </c>
      <c r="BM182" s="2">
        <v>1</v>
      </c>
      <c r="BN182" s="2">
        <v>33</v>
      </c>
      <c r="BO182" s="2">
        <v>19</v>
      </c>
      <c r="BP182" s="2">
        <v>5</v>
      </c>
      <c r="BQ182" s="2">
        <v>5</v>
      </c>
      <c r="BR182" s="2">
        <v>11</v>
      </c>
      <c r="BS182" s="2">
        <v>11</v>
      </c>
      <c r="BT182" s="2">
        <v>14</v>
      </c>
      <c r="BU182" s="2">
        <v>28</v>
      </c>
      <c r="BV182" s="2">
        <v>6</v>
      </c>
      <c r="BW182" s="2">
        <v>23</v>
      </c>
      <c r="BX182" s="2">
        <v>5</v>
      </c>
      <c r="BY182" s="2">
        <v>19</v>
      </c>
      <c r="BZ182" s="2">
        <v>4</v>
      </c>
      <c r="CA182" s="2">
        <v>1</v>
      </c>
      <c r="CB182" s="2">
        <v>28</v>
      </c>
      <c r="CC182" s="2">
        <v>18</v>
      </c>
      <c r="CD182" s="2">
        <v>18</v>
      </c>
      <c r="CE182" s="2">
        <v>8</v>
      </c>
      <c r="CF182" s="2">
        <v>16</v>
      </c>
      <c r="CG182" s="2">
        <v>7</v>
      </c>
      <c r="CH182" s="2">
        <v>5</v>
      </c>
      <c r="CI182" s="2">
        <v>10</v>
      </c>
      <c r="CJ182" s="2">
        <v>20</v>
      </c>
      <c r="CK182" s="2">
        <v>4</v>
      </c>
      <c r="CL182" s="2">
        <v>5</v>
      </c>
      <c r="CM182" s="2">
        <v>6</v>
      </c>
      <c r="CN182" s="2">
        <v>7</v>
      </c>
      <c r="CO182" s="2">
        <v>1</v>
      </c>
      <c r="CP182" s="2" t="s">
        <v>0</v>
      </c>
      <c r="CQ182" s="2">
        <v>22</v>
      </c>
      <c r="CR182" s="2">
        <v>6</v>
      </c>
      <c r="CS182" s="2">
        <v>29</v>
      </c>
      <c r="CT182" s="2" t="s">
        <v>0</v>
      </c>
      <c r="CU182" s="2">
        <v>2</v>
      </c>
      <c r="CV182" s="2">
        <v>9</v>
      </c>
      <c r="CW182" s="2">
        <v>2</v>
      </c>
      <c r="CX182" s="2" t="s">
        <v>0</v>
      </c>
      <c r="CY182" s="2">
        <v>14</v>
      </c>
      <c r="CZ182" s="2">
        <v>10</v>
      </c>
      <c r="DA182" s="2">
        <v>2</v>
      </c>
      <c r="DB182" s="2">
        <v>6</v>
      </c>
      <c r="DC182" s="2">
        <v>14</v>
      </c>
      <c r="DD182" s="2">
        <v>5</v>
      </c>
      <c r="DE182" s="2">
        <v>4</v>
      </c>
      <c r="DF182" s="2">
        <v>1</v>
      </c>
      <c r="DG182" s="2">
        <v>15</v>
      </c>
      <c r="DH182" s="2">
        <v>3</v>
      </c>
      <c r="DI182" s="2">
        <v>8</v>
      </c>
      <c r="DJ182" s="2">
        <v>3</v>
      </c>
      <c r="DK182" s="2">
        <v>1</v>
      </c>
      <c r="DL182" s="2">
        <v>1</v>
      </c>
      <c r="DM182" s="2">
        <v>9</v>
      </c>
      <c r="DN182" s="2" t="s">
        <v>0</v>
      </c>
      <c r="DO182" s="2">
        <v>4</v>
      </c>
      <c r="DP182" s="2">
        <v>2</v>
      </c>
      <c r="DQ182" s="2">
        <v>7</v>
      </c>
      <c r="DR182" s="2">
        <v>1</v>
      </c>
      <c r="DS182" s="2">
        <v>9</v>
      </c>
      <c r="DT182" s="2">
        <v>7</v>
      </c>
      <c r="DU182" s="2">
        <v>1</v>
      </c>
      <c r="DV182" s="2">
        <v>9</v>
      </c>
      <c r="DW182" s="2">
        <v>6</v>
      </c>
      <c r="DX182" s="2">
        <v>8</v>
      </c>
      <c r="DY182" s="2">
        <v>1</v>
      </c>
      <c r="DZ182" s="2">
        <v>4</v>
      </c>
      <c r="EA182" s="2" t="s">
        <v>0</v>
      </c>
      <c r="EB182" s="2">
        <v>5</v>
      </c>
      <c r="EC182" s="2">
        <v>7</v>
      </c>
      <c r="ED182" s="2">
        <v>2</v>
      </c>
      <c r="EE182" s="2">
        <v>7</v>
      </c>
      <c r="EF182" s="2">
        <v>4</v>
      </c>
      <c r="EG182" s="2">
        <v>5</v>
      </c>
      <c r="EH182" s="2">
        <v>7</v>
      </c>
      <c r="EI182" s="2" t="s">
        <v>0</v>
      </c>
      <c r="EJ182" s="2" t="s">
        <v>0</v>
      </c>
      <c r="EK182" s="2">
        <v>6</v>
      </c>
      <c r="EL182" s="2">
        <v>7</v>
      </c>
      <c r="EM182" s="2">
        <v>3</v>
      </c>
      <c r="EN182" s="2">
        <v>1</v>
      </c>
      <c r="EO182" s="2" t="s">
        <v>0</v>
      </c>
      <c r="EP182" s="2">
        <v>2</v>
      </c>
      <c r="EQ182" s="2">
        <v>1</v>
      </c>
      <c r="ER182" s="2">
        <v>1</v>
      </c>
      <c r="ES182" s="2">
        <v>1</v>
      </c>
      <c r="ET182" s="2">
        <v>7</v>
      </c>
      <c r="EU182" s="2">
        <v>3</v>
      </c>
    </row>
    <row r="183" spans="1:151" x14ac:dyDescent="0.2">
      <c r="A183" s="27">
        <v>39934</v>
      </c>
      <c r="B183" s="27"/>
      <c r="C183" s="2">
        <v>82932</v>
      </c>
      <c r="D183" s="2">
        <v>41143</v>
      </c>
      <c r="E183" s="2">
        <v>7869</v>
      </c>
      <c r="F183" s="2">
        <v>3724</v>
      </c>
      <c r="G183" s="2">
        <v>4480</v>
      </c>
      <c r="H183" s="2">
        <v>4196</v>
      </c>
      <c r="I183" s="2">
        <v>4940</v>
      </c>
      <c r="J183" s="2">
        <v>1863</v>
      </c>
      <c r="K183" s="2">
        <v>2736</v>
      </c>
      <c r="L183" s="2">
        <v>1754</v>
      </c>
      <c r="M183" s="2">
        <v>1877</v>
      </c>
      <c r="N183" s="2">
        <v>1508</v>
      </c>
      <c r="O183" s="2">
        <v>699</v>
      </c>
      <c r="P183" s="2">
        <v>1050</v>
      </c>
      <c r="Q183" s="2">
        <v>504</v>
      </c>
      <c r="R183" s="2">
        <v>611</v>
      </c>
      <c r="S183" s="2">
        <v>390</v>
      </c>
      <c r="T183" s="2">
        <v>197</v>
      </c>
      <c r="U183" s="2">
        <v>762</v>
      </c>
      <c r="V183" s="2">
        <v>305</v>
      </c>
      <c r="W183" s="2">
        <v>801</v>
      </c>
      <c r="X183" s="2">
        <v>344</v>
      </c>
      <c r="Y183" s="2">
        <v>259</v>
      </c>
      <c r="Z183" s="2">
        <v>640</v>
      </c>
      <c r="AA183" s="2">
        <v>647</v>
      </c>
      <c r="AB183" s="2">
        <v>360</v>
      </c>
      <c r="AC183" s="2">
        <v>658</v>
      </c>
      <c r="AD183" s="2">
        <v>187</v>
      </c>
      <c r="AE183" s="2">
        <v>360</v>
      </c>
      <c r="AF183" s="2">
        <v>175</v>
      </c>
      <c r="AG183" s="2">
        <v>254</v>
      </c>
      <c r="AH183" s="2">
        <v>524</v>
      </c>
      <c r="AI183" s="2">
        <v>177</v>
      </c>
      <c r="AJ183" s="2">
        <v>161</v>
      </c>
      <c r="AK183" s="2">
        <v>114</v>
      </c>
      <c r="AL183" s="2">
        <v>38</v>
      </c>
      <c r="AM183" s="2">
        <v>155</v>
      </c>
      <c r="AN183" s="2">
        <v>69</v>
      </c>
      <c r="AO183" s="2">
        <v>10</v>
      </c>
      <c r="AP183" s="2">
        <v>252</v>
      </c>
      <c r="AQ183" s="2">
        <v>29</v>
      </c>
      <c r="AR183" s="2">
        <v>20</v>
      </c>
      <c r="AS183" s="2">
        <v>70</v>
      </c>
      <c r="AT183" s="2">
        <v>69</v>
      </c>
      <c r="AU183" s="2">
        <v>32</v>
      </c>
      <c r="AV183" s="2">
        <v>19</v>
      </c>
      <c r="AW183" s="2">
        <v>50</v>
      </c>
      <c r="AX183" s="2">
        <v>66</v>
      </c>
      <c r="AY183" s="2">
        <v>32</v>
      </c>
      <c r="AZ183" s="2">
        <v>31</v>
      </c>
      <c r="BA183" s="2">
        <v>33</v>
      </c>
      <c r="BB183" s="2">
        <v>104</v>
      </c>
      <c r="BC183" s="2">
        <v>100</v>
      </c>
      <c r="BD183" s="2">
        <v>26</v>
      </c>
      <c r="BE183" s="2">
        <v>62</v>
      </c>
      <c r="BF183" s="2">
        <v>104</v>
      </c>
      <c r="BG183" s="2">
        <v>32</v>
      </c>
      <c r="BH183" s="2">
        <v>23</v>
      </c>
      <c r="BI183" s="2">
        <v>59</v>
      </c>
      <c r="BJ183" s="2">
        <v>27</v>
      </c>
      <c r="BK183" s="2">
        <v>41</v>
      </c>
      <c r="BL183" s="2">
        <v>12</v>
      </c>
      <c r="BM183" s="2">
        <v>4</v>
      </c>
      <c r="BN183" s="2">
        <v>40</v>
      </c>
      <c r="BO183" s="2">
        <v>22</v>
      </c>
      <c r="BP183" s="2">
        <v>7</v>
      </c>
      <c r="BQ183" s="2">
        <v>10</v>
      </c>
      <c r="BR183" s="2">
        <v>9</v>
      </c>
      <c r="BS183" s="2">
        <v>9</v>
      </c>
      <c r="BT183" s="2">
        <v>10</v>
      </c>
      <c r="BU183" s="2">
        <v>25</v>
      </c>
      <c r="BV183" s="2">
        <v>9</v>
      </c>
      <c r="BW183" s="2">
        <v>19</v>
      </c>
      <c r="BX183" s="2">
        <v>8</v>
      </c>
      <c r="BY183" s="2">
        <v>6</v>
      </c>
      <c r="BZ183" s="2">
        <v>3</v>
      </c>
      <c r="CA183" s="2">
        <v>1</v>
      </c>
      <c r="CB183" s="2">
        <v>25</v>
      </c>
      <c r="CC183" s="2">
        <v>14</v>
      </c>
      <c r="CD183" s="2">
        <v>21</v>
      </c>
      <c r="CE183" s="2">
        <v>7</v>
      </c>
      <c r="CF183" s="2">
        <v>11</v>
      </c>
      <c r="CG183" s="2">
        <v>5</v>
      </c>
      <c r="CH183" s="2">
        <v>4</v>
      </c>
      <c r="CI183" s="2">
        <v>11</v>
      </c>
      <c r="CJ183" s="2">
        <v>26</v>
      </c>
      <c r="CK183" s="2">
        <v>6</v>
      </c>
      <c r="CL183" s="2">
        <v>7</v>
      </c>
      <c r="CM183" s="2">
        <v>5</v>
      </c>
      <c r="CN183" s="2">
        <v>6</v>
      </c>
      <c r="CO183" s="2">
        <v>2</v>
      </c>
      <c r="CP183" s="2">
        <v>3</v>
      </c>
      <c r="CQ183" s="2">
        <v>21</v>
      </c>
      <c r="CR183" s="2">
        <v>4</v>
      </c>
      <c r="CS183" s="2">
        <v>28</v>
      </c>
      <c r="CT183" s="2" t="s">
        <v>0</v>
      </c>
      <c r="CU183" s="2">
        <v>4</v>
      </c>
      <c r="CV183" s="2">
        <v>7</v>
      </c>
      <c r="CW183" s="2">
        <v>3</v>
      </c>
      <c r="CX183" s="2" t="s">
        <v>0</v>
      </c>
      <c r="CY183" s="2">
        <v>11</v>
      </c>
      <c r="CZ183" s="2">
        <v>8</v>
      </c>
      <c r="DA183" s="2">
        <v>1</v>
      </c>
      <c r="DB183" s="2">
        <v>8</v>
      </c>
      <c r="DC183" s="2">
        <v>12</v>
      </c>
      <c r="DD183" s="2">
        <v>5</v>
      </c>
      <c r="DE183" s="2">
        <v>4</v>
      </c>
      <c r="DF183" s="2">
        <v>1</v>
      </c>
      <c r="DG183" s="2">
        <v>13</v>
      </c>
      <c r="DH183" s="2">
        <v>2</v>
      </c>
      <c r="DI183" s="2">
        <v>4</v>
      </c>
      <c r="DJ183" s="2">
        <v>2</v>
      </c>
      <c r="DK183" s="2">
        <v>2</v>
      </c>
      <c r="DL183" s="2">
        <v>1</v>
      </c>
      <c r="DM183" s="2">
        <v>6</v>
      </c>
      <c r="DN183" s="2">
        <v>1</v>
      </c>
      <c r="DO183" s="2">
        <v>2</v>
      </c>
      <c r="DP183" s="2">
        <v>1</v>
      </c>
      <c r="DQ183" s="2">
        <v>10</v>
      </c>
      <c r="DR183" s="2">
        <v>1</v>
      </c>
      <c r="DS183" s="2">
        <v>9</v>
      </c>
      <c r="DT183" s="2">
        <v>7</v>
      </c>
      <c r="DU183" s="2">
        <v>1</v>
      </c>
      <c r="DV183" s="2">
        <v>10</v>
      </c>
      <c r="DW183" s="2">
        <v>6</v>
      </c>
      <c r="DX183" s="2">
        <v>7</v>
      </c>
      <c r="DY183" s="2" t="s">
        <v>0</v>
      </c>
      <c r="DZ183" s="2">
        <v>4</v>
      </c>
      <c r="EA183" s="2">
        <v>1</v>
      </c>
      <c r="EB183" s="2">
        <v>3</v>
      </c>
      <c r="EC183" s="2">
        <v>5</v>
      </c>
      <c r="ED183" s="2">
        <v>1</v>
      </c>
      <c r="EE183" s="2">
        <v>6</v>
      </c>
      <c r="EF183" s="2">
        <v>2</v>
      </c>
      <c r="EG183" s="2">
        <v>5</v>
      </c>
      <c r="EH183" s="2">
        <v>5</v>
      </c>
      <c r="EI183" s="2">
        <v>1</v>
      </c>
      <c r="EJ183" s="2" t="s">
        <v>0</v>
      </c>
      <c r="EK183" s="2">
        <v>6</v>
      </c>
      <c r="EL183" s="2">
        <v>5</v>
      </c>
      <c r="EM183" s="2">
        <v>5</v>
      </c>
      <c r="EN183" s="2">
        <v>2</v>
      </c>
      <c r="EO183" s="2">
        <v>2</v>
      </c>
      <c r="EP183" s="2">
        <v>2</v>
      </c>
      <c r="EQ183" s="2">
        <v>4</v>
      </c>
      <c r="ER183" s="2" t="s">
        <v>0</v>
      </c>
      <c r="ES183" s="2">
        <v>1</v>
      </c>
      <c r="ET183" s="2">
        <v>7</v>
      </c>
      <c r="EU183" s="2">
        <v>3</v>
      </c>
    </row>
    <row r="184" spans="1:151" x14ac:dyDescent="0.2">
      <c r="A184" s="27">
        <v>39904</v>
      </c>
      <c r="B184" s="27"/>
      <c r="C184" s="2">
        <v>80376</v>
      </c>
      <c r="D184" s="2">
        <v>40308</v>
      </c>
      <c r="E184" s="2">
        <v>7797</v>
      </c>
      <c r="F184" s="2">
        <v>3586</v>
      </c>
      <c r="G184" s="2">
        <v>4196</v>
      </c>
      <c r="H184" s="2">
        <v>4046</v>
      </c>
      <c r="I184" s="2">
        <v>4634</v>
      </c>
      <c r="J184" s="2">
        <v>1806</v>
      </c>
      <c r="K184" s="2">
        <v>2771</v>
      </c>
      <c r="L184" s="2">
        <v>1638</v>
      </c>
      <c r="M184" s="2">
        <v>1836</v>
      </c>
      <c r="N184" s="2">
        <v>1403</v>
      </c>
      <c r="O184" s="2">
        <v>588</v>
      </c>
      <c r="P184" s="2">
        <v>997</v>
      </c>
      <c r="Q184" s="2">
        <v>464</v>
      </c>
      <c r="R184" s="2">
        <v>534</v>
      </c>
      <c r="S184" s="2">
        <v>321</v>
      </c>
      <c r="T184" s="2">
        <v>197</v>
      </c>
      <c r="U184" s="2">
        <v>780</v>
      </c>
      <c r="V184" s="2">
        <v>263</v>
      </c>
      <c r="W184" s="2">
        <v>718</v>
      </c>
      <c r="X184" s="2">
        <v>319</v>
      </c>
      <c r="Y184" s="2">
        <v>233</v>
      </c>
      <c r="Z184" s="2">
        <v>658</v>
      </c>
      <c r="AA184" s="2">
        <v>664</v>
      </c>
      <c r="AB184" s="2">
        <v>342</v>
      </c>
      <c r="AC184" s="2">
        <v>654</v>
      </c>
      <c r="AD184" s="2">
        <v>205</v>
      </c>
      <c r="AE184" s="2">
        <v>330</v>
      </c>
      <c r="AF184" s="2">
        <v>186</v>
      </c>
      <c r="AG184" s="2">
        <v>241</v>
      </c>
      <c r="AH184" s="2">
        <v>510</v>
      </c>
      <c r="AI184" s="2">
        <v>158</v>
      </c>
      <c r="AJ184" s="2">
        <v>158</v>
      </c>
      <c r="AK184" s="2">
        <v>109</v>
      </c>
      <c r="AL184" s="2">
        <v>37</v>
      </c>
      <c r="AM184" s="2">
        <v>151</v>
      </c>
      <c r="AN184" s="2">
        <v>64</v>
      </c>
      <c r="AO184" s="2">
        <v>9</v>
      </c>
      <c r="AP184" s="2">
        <v>161</v>
      </c>
      <c r="AQ184" s="2">
        <v>27</v>
      </c>
      <c r="AR184" s="2">
        <v>20</v>
      </c>
      <c r="AS184" s="2">
        <v>63</v>
      </c>
      <c r="AT184" s="2">
        <v>67</v>
      </c>
      <c r="AU184" s="2">
        <v>16</v>
      </c>
      <c r="AV184" s="2">
        <v>18</v>
      </c>
      <c r="AW184" s="2">
        <v>53</v>
      </c>
      <c r="AX184" s="2">
        <v>70</v>
      </c>
      <c r="AY184" s="2">
        <v>38</v>
      </c>
      <c r="AZ184" s="2">
        <v>27</v>
      </c>
      <c r="BA184" s="2">
        <v>32</v>
      </c>
      <c r="BB184" s="2">
        <v>66</v>
      </c>
      <c r="BC184" s="2">
        <v>93</v>
      </c>
      <c r="BD184" s="2">
        <v>28</v>
      </c>
      <c r="BE184" s="2">
        <v>56</v>
      </c>
      <c r="BF184" s="2">
        <v>103</v>
      </c>
      <c r="BG184" s="2">
        <v>25</v>
      </c>
      <c r="BH184" s="2">
        <v>17</v>
      </c>
      <c r="BI184" s="2">
        <v>55</v>
      </c>
      <c r="BJ184" s="2">
        <v>25</v>
      </c>
      <c r="BK184" s="2">
        <v>49</v>
      </c>
      <c r="BL184" s="2">
        <v>26</v>
      </c>
      <c r="BM184" s="2">
        <v>5</v>
      </c>
      <c r="BN184" s="2">
        <v>52</v>
      </c>
      <c r="BO184" s="2">
        <v>25</v>
      </c>
      <c r="BP184" s="2">
        <v>5</v>
      </c>
      <c r="BQ184" s="2">
        <v>14</v>
      </c>
      <c r="BR184" s="2">
        <v>12</v>
      </c>
      <c r="BS184" s="2">
        <v>9</v>
      </c>
      <c r="BT184" s="2">
        <v>13</v>
      </c>
      <c r="BU184" s="2">
        <v>35</v>
      </c>
      <c r="BV184" s="2">
        <v>5</v>
      </c>
      <c r="BW184" s="2">
        <v>20</v>
      </c>
      <c r="BX184" s="2">
        <v>8</v>
      </c>
      <c r="BY184" s="2">
        <v>6</v>
      </c>
      <c r="BZ184" s="2">
        <v>3</v>
      </c>
      <c r="CA184" s="2">
        <v>3</v>
      </c>
      <c r="CB184" s="2">
        <v>31</v>
      </c>
      <c r="CC184" s="2">
        <v>17</v>
      </c>
      <c r="CD184" s="2">
        <v>18</v>
      </c>
      <c r="CE184" s="2">
        <v>9</v>
      </c>
      <c r="CF184" s="2">
        <v>13</v>
      </c>
      <c r="CG184" s="2">
        <v>4</v>
      </c>
      <c r="CH184" s="2">
        <v>4</v>
      </c>
      <c r="CI184" s="2">
        <v>11</v>
      </c>
      <c r="CJ184" s="2">
        <v>25</v>
      </c>
      <c r="CK184" s="2">
        <v>7</v>
      </c>
      <c r="CL184" s="2">
        <v>2</v>
      </c>
      <c r="CM184" s="2">
        <v>3</v>
      </c>
      <c r="CN184" s="2">
        <v>9</v>
      </c>
      <c r="CO184" s="2">
        <v>2</v>
      </c>
      <c r="CP184" s="2" t="s">
        <v>0</v>
      </c>
      <c r="CQ184" s="2">
        <v>19</v>
      </c>
      <c r="CR184" s="2">
        <v>6</v>
      </c>
      <c r="CS184" s="2">
        <v>29</v>
      </c>
      <c r="CT184" s="2" t="s">
        <v>0</v>
      </c>
      <c r="CU184" s="2">
        <v>6</v>
      </c>
      <c r="CV184" s="2">
        <v>11</v>
      </c>
      <c r="CW184" s="2">
        <v>3</v>
      </c>
      <c r="CX184" s="2" t="s">
        <v>0</v>
      </c>
      <c r="CY184" s="2">
        <v>9</v>
      </c>
      <c r="CZ184" s="2">
        <v>9</v>
      </c>
      <c r="DA184" s="2" t="s">
        <v>0</v>
      </c>
      <c r="DB184" s="2">
        <v>10</v>
      </c>
      <c r="DC184" s="2">
        <v>9</v>
      </c>
      <c r="DD184" s="2">
        <v>5</v>
      </c>
      <c r="DE184" s="2">
        <v>2</v>
      </c>
      <c r="DF184" s="2">
        <v>1</v>
      </c>
      <c r="DG184" s="2">
        <v>10</v>
      </c>
      <c r="DH184" s="2">
        <v>2</v>
      </c>
      <c r="DI184" s="2">
        <v>4</v>
      </c>
      <c r="DJ184" s="2">
        <v>1</v>
      </c>
      <c r="DK184" s="2">
        <v>2</v>
      </c>
      <c r="DL184" s="2" t="s">
        <v>0</v>
      </c>
      <c r="DM184" s="2">
        <v>8</v>
      </c>
      <c r="DN184" s="2">
        <v>1</v>
      </c>
      <c r="DO184" s="2">
        <v>8</v>
      </c>
      <c r="DP184" s="2">
        <v>2</v>
      </c>
      <c r="DQ184" s="2">
        <v>9</v>
      </c>
      <c r="DR184" s="2" t="s">
        <v>0</v>
      </c>
      <c r="DS184" s="2">
        <v>13</v>
      </c>
      <c r="DT184" s="2">
        <v>5</v>
      </c>
      <c r="DU184" s="2" t="s">
        <v>0</v>
      </c>
      <c r="DV184" s="2">
        <v>8</v>
      </c>
      <c r="DW184" s="2">
        <v>7</v>
      </c>
      <c r="DX184" s="2">
        <v>11</v>
      </c>
      <c r="DY184" s="2" t="s">
        <v>0</v>
      </c>
      <c r="DZ184" s="2">
        <v>2</v>
      </c>
      <c r="EA184" s="2">
        <v>3</v>
      </c>
      <c r="EB184" s="2">
        <v>3</v>
      </c>
      <c r="EC184" s="2">
        <v>8</v>
      </c>
      <c r="ED184" s="2">
        <v>1</v>
      </c>
      <c r="EE184" s="2">
        <v>7</v>
      </c>
      <c r="EF184" s="2">
        <v>6</v>
      </c>
      <c r="EG184" s="2">
        <v>5</v>
      </c>
      <c r="EH184" s="2">
        <v>9</v>
      </c>
      <c r="EI184" s="2">
        <v>1</v>
      </c>
      <c r="EJ184" s="2" t="s">
        <v>0</v>
      </c>
      <c r="EK184" s="2">
        <v>7</v>
      </c>
      <c r="EL184" s="2">
        <v>7</v>
      </c>
      <c r="EM184" s="2">
        <v>6</v>
      </c>
      <c r="EN184" s="2">
        <v>1</v>
      </c>
      <c r="EO184" s="2">
        <v>1</v>
      </c>
      <c r="EP184" s="2">
        <v>2</v>
      </c>
      <c r="EQ184" s="2">
        <v>2</v>
      </c>
      <c r="ER184" s="2" t="s">
        <v>0</v>
      </c>
      <c r="ES184" s="2">
        <v>2</v>
      </c>
      <c r="ET184" s="2">
        <v>8</v>
      </c>
      <c r="EU184" s="2">
        <v>4</v>
      </c>
    </row>
    <row r="185" spans="1:151" x14ac:dyDescent="0.2">
      <c r="A185" s="27">
        <v>39873</v>
      </c>
      <c r="B185" s="27"/>
      <c r="C185" s="2">
        <v>84461</v>
      </c>
      <c r="D185" s="2">
        <v>42705</v>
      </c>
      <c r="E185" s="2">
        <v>8629</v>
      </c>
      <c r="F185" s="2">
        <v>3714</v>
      </c>
      <c r="G185" s="2">
        <v>4436</v>
      </c>
      <c r="H185" s="2">
        <v>4043</v>
      </c>
      <c r="I185" s="2">
        <v>4688</v>
      </c>
      <c r="J185" s="2">
        <v>1792</v>
      </c>
      <c r="K185" s="2">
        <v>2855</v>
      </c>
      <c r="L185" s="2">
        <v>1653</v>
      </c>
      <c r="M185" s="2">
        <v>1943</v>
      </c>
      <c r="N185" s="2">
        <v>1546</v>
      </c>
      <c r="O185" s="2">
        <v>567</v>
      </c>
      <c r="P185" s="2">
        <v>1096</v>
      </c>
      <c r="Q185" s="2">
        <v>507</v>
      </c>
      <c r="R185" s="2">
        <v>595</v>
      </c>
      <c r="S185" s="2">
        <v>295</v>
      </c>
      <c r="T185" s="2">
        <v>178</v>
      </c>
      <c r="U185" s="2">
        <v>806</v>
      </c>
      <c r="V185" s="2">
        <v>282</v>
      </c>
      <c r="W185" s="2">
        <v>813</v>
      </c>
      <c r="X185" s="2">
        <v>350</v>
      </c>
      <c r="Y185" s="2">
        <v>241</v>
      </c>
      <c r="Z185" s="2">
        <v>619</v>
      </c>
      <c r="AA185" s="2">
        <v>811</v>
      </c>
      <c r="AB185" s="2">
        <v>333</v>
      </c>
      <c r="AC185" s="2">
        <v>634</v>
      </c>
      <c r="AD185" s="2">
        <v>187</v>
      </c>
      <c r="AE185" s="2">
        <v>354</v>
      </c>
      <c r="AF185" s="2">
        <v>171</v>
      </c>
      <c r="AG185" s="2">
        <v>226</v>
      </c>
      <c r="AH185" s="2">
        <v>407</v>
      </c>
      <c r="AI185" s="2">
        <v>193</v>
      </c>
      <c r="AJ185" s="2">
        <v>195</v>
      </c>
      <c r="AK185" s="2">
        <v>115</v>
      </c>
      <c r="AL185" s="2">
        <v>30</v>
      </c>
      <c r="AM185" s="2">
        <v>172</v>
      </c>
      <c r="AN185" s="2">
        <v>66</v>
      </c>
      <c r="AO185" s="2">
        <v>7</v>
      </c>
      <c r="AP185" s="2">
        <v>183</v>
      </c>
      <c r="AQ185" s="2">
        <v>29</v>
      </c>
      <c r="AR185" s="2">
        <v>18</v>
      </c>
      <c r="AS185" s="2">
        <v>63</v>
      </c>
      <c r="AT185" s="2">
        <v>68</v>
      </c>
      <c r="AU185" s="2">
        <v>22</v>
      </c>
      <c r="AV185" s="2">
        <v>21</v>
      </c>
      <c r="AW185" s="2">
        <v>44</v>
      </c>
      <c r="AX185" s="2">
        <v>65</v>
      </c>
      <c r="AY185" s="2">
        <v>37</v>
      </c>
      <c r="AZ185" s="2">
        <v>29</v>
      </c>
      <c r="BA185" s="2">
        <v>30</v>
      </c>
      <c r="BB185" s="2">
        <v>72</v>
      </c>
      <c r="BC185" s="2">
        <v>73</v>
      </c>
      <c r="BD185" s="2">
        <v>32</v>
      </c>
      <c r="BE185" s="2">
        <v>65</v>
      </c>
      <c r="BF185" s="2">
        <v>112</v>
      </c>
      <c r="BG185" s="2">
        <v>22</v>
      </c>
      <c r="BH185" s="2">
        <v>13</v>
      </c>
      <c r="BI185" s="2">
        <v>52</v>
      </c>
      <c r="BJ185" s="2">
        <v>29</v>
      </c>
      <c r="BK185" s="2">
        <v>55</v>
      </c>
      <c r="BL185" s="2">
        <v>14</v>
      </c>
      <c r="BM185" s="2">
        <v>5</v>
      </c>
      <c r="BN185" s="2">
        <v>44</v>
      </c>
      <c r="BO185" s="2">
        <v>20</v>
      </c>
      <c r="BP185" s="2">
        <v>6</v>
      </c>
      <c r="BQ185" s="2">
        <v>11</v>
      </c>
      <c r="BR185" s="2">
        <v>11</v>
      </c>
      <c r="BS185" s="2">
        <v>8</v>
      </c>
      <c r="BT185" s="2">
        <v>15</v>
      </c>
      <c r="BU185" s="2">
        <v>25</v>
      </c>
      <c r="BV185" s="2">
        <v>5</v>
      </c>
      <c r="BW185" s="2">
        <v>23</v>
      </c>
      <c r="BX185" s="2">
        <v>6</v>
      </c>
      <c r="BY185" s="2">
        <v>10</v>
      </c>
      <c r="BZ185" s="2">
        <v>4</v>
      </c>
      <c r="CA185" s="2">
        <v>1</v>
      </c>
      <c r="CB185" s="2">
        <v>30</v>
      </c>
      <c r="CC185" s="2">
        <v>22</v>
      </c>
      <c r="CD185" s="2">
        <v>18</v>
      </c>
      <c r="CE185" s="2">
        <v>9</v>
      </c>
      <c r="CF185" s="2">
        <v>16</v>
      </c>
      <c r="CG185" s="2">
        <v>1</v>
      </c>
      <c r="CH185" s="2">
        <v>6</v>
      </c>
      <c r="CI185" s="2">
        <v>12</v>
      </c>
      <c r="CJ185" s="2">
        <v>25</v>
      </c>
      <c r="CK185" s="2">
        <v>2</v>
      </c>
      <c r="CL185" s="2">
        <v>2</v>
      </c>
      <c r="CM185" s="2">
        <v>1</v>
      </c>
      <c r="CN185" s="2">
        <v>8</v>
      </c>
      <c r="CO185" s="2">
        <v>1</v>
      </c>
      <c r="CP185" s="2">
        <v>3</v>
      </c>
      <c r="CQ185" s="2">
        <v>18</v>
      </c>
      <c r="CR185" s="2">
        <v>4</v>
      </c>
      <c r="CS185" s="2">
        <v>28</v>
      </c>
      <c r="CT185" s="2" t="s">
        <v>0</v>
      </c>
      <c r="CU185" s="2">
        <v>3</v>
      </c>
      <c r="CV185" s="2">
        <v>9</v>
      </c>
      <c r="CW185" s="2">
        <v>5</v>
      </c>
      <c r="CX185" s="2" t="s">
        <v>0</v>
      </c>
      <c r="CY185" s="2">
        <v>13</v>
      </c>
      <c r="CZ185" s="2">
        <v>12</v>
      </c>
      <c r="DA185" s="2">
        <v>1</v>
      </c>
      <c r="DB185" s="2">
        <v>10</v>
      </c>
      <c r="DC185" s="2">
        <v>8</v>
      </c>
      <c r="DD185" s="2">
        <v>6</v>
      </c>
      <c r="DE185" s="2">
        <v>2</v>
      </c>
      <c r="DF185" s="2">
        <v>1</v>
      </c>
      <c r="DG185" s="2">
        <v>15</v>
      </c>
      <c r="DH185" s="2">
        <v>3</v>
      </c>
      <c r="DI185" s="2">
        <v>5</v>
      </c>
      <c r="DJ185" s="2">
        <v>3</v>
      </c>
      <c r="DK185" s="2">
        <v>3</v>
      </c>
      <c r="DL185" s="2">
        <v>1</v>
      </c>
      <c r="DM185" s="2">
        <v>9</v>
      </c>
      <c r="DN185" s="2">
        <v>3</v>
      </c>
      <c r="DO185" s="2">
        <v>13</v>
      </c>
      <c r="DP185" s="2">
        <v>5</v>
      </c>
      <c r="DQ185" s="2">
        <v>10</v>
      </c>
      <c r="DR185" s="2">
        <v>2</v>
      </c>
      <c r="DS185" s="2">
        <v>9</v>
      </c>
      <c r="DT185" s="2">
        <v>6</v>
      </c>
      <c r="DU185" s="2" t="s">
        <v>0</v>
      </c>
      <c r="DV185" s="2">
        <v>6</v>
      </c>
      <c r="DW185" s="2">
        <v>4</v>
      </c>
      <c r="DX185" s="2">
        <v>12</v>
      </c>
      <c r="DY185" s="2" t="s">
        <v>0</v>
      </c>
      <c r="DZ185" s="2">
        <v>4</v>
      </c>
      <c r="EA185" s="2" t="s">
        <v>0</v>
      </c>
      <c r="EB185" s="2">
        <v>3</v>
      </c>
      <c r="EC185" s="2">
        <v>10</v>
      </c>
      <c r="ED185" s="2">
        <v>2</v>
      </c>
      <c r="EE185" s="2">
        <v>5</v>
      </c>
      <c r="EF185" s="2">
        <v>2</v>
      </c>
      <c r="EG185" s="2">
        <v>7</v>
      </c>
      <c r="EH185" s="2">
        <v>7</v>
      </c>
      <c r="EI185" s="2" t="s">
        <v>0</v>
      </c>
      <c r="EJ185" s="2" t="s">
        <v>0</v>
      </c>
      <c r="EK185" s="2">
        <v>8</v>
      </c>
      <c r="EL185" s="2">
        <v>6</v>
      </c>
      <c r="EM185" s="2">
        <v>2</v>
      </c>
      <c r="EN185" s="2">
        <v>3</v>
      </c>
      <c r="EO185" s="2">
        <v>1</v>
      </c>
      <c r="EP185" s="2">
        <v>2</v>
      </c>
      <c r="EQ185" s="2">
        <v>2</v>
      </c>
      <c r="ER185" s="2" t="s">
        <v>0</v>
      </c>
      <c r="ES185" s="2">
        <v>1</v>
      </c>
      <c r="ET185" s="2">
        <v>11</v>
      </c>
      <c r="EU185" s="2">
        <v>3</v>
      </c>
    </row>
    <row r="186" spans="1:151" x14ac:dyDescent="0.2">
      <c r="A186" s="27">
        <v>39845</v>
      </c>
      <c r="B186" s="27"/>
      <c r="C186" s="2">
        <v>80400</v>
      </c>
      <c r="D186" s="2">
        <v>40341</v>
      </c>
      <c r="E186" s="2">
        <v>8353</v>
      </c>
      <c r="F186" s="2">
        <v>3219</v>
      </c>
      <c r="G186" s="2">
        <v>4110</v>
      </c>
      <c r="H186" s="2">
        <v>3955</v>
      </c>
      <c r="I186" s="2">
        <v>4552</v>
      </c>
      <c r="J186" s="2">
        <v>1730</v>
      </c>
      <c r="K186" s="2">
        <v>2772</v>
      </c>
      <c r="L186" s="2">
        <v>1615</v>
      </c>
      <c r="M186" s="2">
        <v>1985</v>
      </c>
      <c r="N186" s="2">
        <v>1483</v>
      </c>
      <c r="O186" s="2">
        <v>563</v>
      </c>
      <c r="P186" s="2">
        <v>1044</v>
      </c>
      <c r="Q186" s="2">
        <v>413</v>
      </c>
      <c r="R186" s="2">
        <v>569</v>
      </c>
      <c r="S186" s="2">
        <v>332</v>
      </c>
      <c r="T186" s="2">
        <v>160</v>
      </c>
      <c r="U186" s="2">
        <v>703</v>
      </c>
      <c r="V186" s="2">
        <v>235</v>
      </c>
      <c r="W186" s="2">
        <v>780</v>
      </c>
      <c r="X186" s="2">
        <v>321</v>
      </c>
      <c r="Y186" s="2">
        <v>229</v>
      </c>
      <c r="Z186" s="2">
        <v>580</v>
      </c>
      <c r="AA186" s="2">
        <v>698</v>
      </c>
      <c r="AB186" s="2">
        <v>344</v>
      </c>
      <c r="AC186" s="2">
        <v>614</v>
      </c>
      <c r="AD186" s="2">
        <v>169</v>
      </c>
      <c r="AE186" s="2">
        <v>340</v>
      </c>
      <c r="AF186" s="2">
        <v>176</v>
      </c>
      <c r="AG186" s="2">
        <v>217</v>
      </c>
      <c r="AH186" s="2">
        <v>390</v>
      </c>
      <c r="AI186" s="2">
        <v>181</v>
      </c>
      <c r="AJ186" s="2">
        <v>159</v>
      </c>
      <c r="AK186" s="2">
        <v>102</v>
      </c>
      <c r="AL186" s="2">
        <v>34</v>
      </c>
      <c r="AM186" s="2">
        <v>147</v>
      </c>
      <c r="AN186" s="2">
        <v>56</v>
      </c>
      <c r="AO186" s="2">
        <v>8</v>
      </c>
      <c r="AP186" s="2">
        <v>175</v>
      </c>
      <c r="AQ186" s="2">
        <v>33</v>
      </c>
      <c r="AR186" s="2">
        <v>18</v>
      </c>
      <c r="AS186" s="2">
        <v>50</v>
      </c>
      <c r="AT186" s="2">
        <v>63</v>
      </c>
      <c r="AU186" s="2">
        <v>29</v>
      </c>
      <c r="AV186" s="2">
        <v>16</v>
      </c>
      <c r="AW186" s="2">
        <v>38</v>
      </c>
      <c r="AX186" s="2">
        <v>68</v>
      </c>
      <c r="AY186" s="2">
        <v>30</v>
      </c>
      <c r="AZ186" s="2">
        <v>26</v>
      </c>
      <c r="BA186" s="2">
        <v>33</v>
      </c>
      <c r="BB186" s="2">
        <v>47</v>
      </c>
      <c r="BC186" s="2">
        <v>71</v>
      </c>
      <c r="BD186" s="2">
        <v>25</v>
      </c>
      <c r="BE186" s="2">
        <v>50</v>
      </c>
      <c r="BF186" s="2">
        <v>120</v>
      </c>
      <c r="BG186" s="2">
        <v>23</v>
      </c>
      <c r="BH186" s="2">
        <v>15</v>
      </c>
      <c r="BI186" s="2">
        <v>45</v>
      </c>
      <c r="BJ186" s="2">
        <v>23</v>
      </c>
      <c r="BK186" s="2">
        <v>53</v>
      </c>
      <c r="BL186" s="2">
        <v>11</v>
      </c>
      <c r="BM186" s="2">
        <v>9</v>
      </c>
      <c r="BN186" s="2">
        <v>56</v>
      </c>
      <c r="BO186" s="2">
        <v>18</v>
      </c>
      <c r="BP186" s="2">
        <v>2</v>
      </c>
      <c r="BQ186" s="2">
        <v>10</v>
      </c>
      <c r="BR186" s="2">
        <v>11</v>
      </c>
      <c r="BS186" s="2">
        <v>9</v>
      </c>
      <c r="BT186" s="2">
        <v>11</v>
      </c>
      <c r="BU186" s="2">
        <v>24</v>
      </c>
      <c r="BV186" s="2">
        <v>15</v>
      </c>
      <c r="BW186" s="2">
        <v>19</v>
      </c>
      <c r="BX186" s="2">
        <v>6</v>
      </c>
      <c r="BY186" s="2">
        <v>11</v>
      </c>
      <c r="BZ186" s="2">
        <v>9</v>
      </c>
      <c r="CA186" s="2">
        <v>2</v>
      </c>
      <c r="CB186" s="2">
        <v>25</v>
      </c>
      <c r="CC186" s="2">
        <v>17</v>
      </c>
      <c r="CD186" s="2">
        <v>15</v>
      </c>
      <c r="CE186" s="2">
        <v>9</v>
      </c>
      <c r="CF186" s="2">
        <v>16</v>
      </c>
      <c r="CG186" s="2">
        <v>1</v>
      </c>
      <c r="CH186" s="2">
        <v>4</v>
      </c>
      <c r="CI186" s="2">
        <v>19</v>
      </c>
      <c r="CJ186" s="2">
        <v>20</v>
      </c>
      <c r="CK186" s="2">
        <v>2</v>
      </c>
      <c r="CL186" s="2">
        <v>2</v>
      </c>
      <c r="CM186" s="2">
        <v>4</v>
      </c>
      <c r="CN186" s="2">
        <v>10</v>
      </c>
      <c r="CO186" s="2">
        <v>2</v>
      </c>
      <c r="CP186" s="2">
        <v>1</v>
      </c>
      <c r="CQ186" s="2">
        <v>19</v>
      </c>
      <c r="CR186" s="2">
        <v>4</v>
      </c>
      <c r="CS186" s="2">
        <v>28</v>
      </c>
      <c r="CT186" s="2" t="s">
        <v>0</v>
      </c>
      <c r="CU186" s="2">
        <v>3</v>
      </c>
      <c r="CV186" s="2">
        <v>7</v>
      </c>
      <c r="CW186" s="2">
        <v>3</v>
      </c>
      <c r="CX186" s="2" t="s">
        <v>0</v>
      </c>
      <c r="CY186" s="2">
        <v>8</v>
      </c>
      <c r="CZ186" s="2">
        <v>11</v>
      </c>
      <c r="DA186" s="2" t="s">
        <v>0</v>
      </c>
      <c r="DB186" s="2">
        <v>12</v>
      </c>
      <c r="DC186" s="2">
        <v>16</v>
      </c>
      <c r="DD186" s="2">
        <v>4</v>
      </c>
      <c r="DE186" s="2">
        <v>3</v>
      </c>
      <c r="DF186" s="2">
        <v>2</v>
      </c>
      <c r="DG186" s="2">
        <v>12</v>
      </c>
      <c r="DH186" s="2" t="s">
        <v>0</v>
      </c>
      <c r="DI186" s="2">
        <v>3</v>
      </c>
      <c r="DJ186" s="2">
        <v>2</v>
      </c>
      <c r="DK186" s="2">
        <v>3</v>
      </c>
      <c r="DL186" s="2">
        <v>2</v>
      </c>
      <c r="DM186" s="2">
        <v>8</v>
      </c>
      <c r="DN186" s="2" t="s">
        <v>0</v>
      </c>
      <c r="DO186" s="2">
        <v>7</v>
      </c>
      <c r="DP186" s="2">
        <v>4</v>
      </c>
      <c r="DQ186" s="2">
        <v>8</v>
      </c>
      <c r="DR186" s="2">
        <v>2</v>
      </c>
      <c r="DS186" s="2">
        <v>13</v>
      </c>
      <c r="DT186" s="2">
        <v>4</v>
      </c>
      <c r="DU186" s="2">
        <v>2</v>
      </c>
      <c r="DV186" s="2">
        <v>6</v>
      </c>
      <c r="DW186" s="2">
        <v>9</v>
      </c>
      <c r="DX186" s="2">
        <v>14</v>
      </c>
      <c r="DY186" s="2" t="s">
        <v>0</v>
      </c>
      <c r="DZ186" s="2">
        <v>6</v>
      </c>
      <c r="EA186" s="2">
        <v>3</v>
      </c>
      <c r="EB186" s="2">
        <v>6</v>
      </c>
      <c r="EC186" s="2">
        <v>6</v>
      </c>
      <c r="ED186" s="2">
        <v>2</v>
      </c>
      <c r="EE186" s="2">
        <v>7</v>
      </c>
      <c r="EF186" s="2">
        <v>2</v>
      </c>
      <c r="EG186" s="2">
        <v>6</v>
      </c>
      <c r="EH186" s="2">
        <v>6</v>
      </c>
      <c r="EI186" s="2" t="s">
        <v>0</v>
      </c>
      <c r="EJ186" s="2" t="s">
        <v>0</v>
      </c>
      <c r="EK186" s="2">
        <v>8</v>
      </c>
      <c r="EL186" s="2">
        <v>8</v>
      </c>
      <c r="EM186" s="2">
        <v>1</v>
      </c>
      <c r="EN186" s="2" t="s">
        <v>0</v>
      </c>
      <c r="EO186" s="2">
        <v>3</v>
      </c>
      <c r="EP186" s="2">
        <v>2</v>
      </c>
      <c r="EQ186" s="2">
        <v>1</v>
      </c>
      <c r="ER186" s="2" t="s">
        <v>0</v>
      </c>
      <c r="ES186" s="2">
        <v>1</v>
      </c>
      <c r="ET186" s="2">
        <v>8</v>
      </c>
      <c r="EU186" s="2">
        <v>3</v>
      </c>
    </row>
    <row r="187" spans="1:151" x14ac:dyDescent="0.2">
      <c r="A187" s="27">
        <v>39814</v>
      </c>
      <c r="B187" s="27"/>
      <c r="C187" s="2">
        <v>84981</v>
      </c>
      <c r="D187" s="2">
        <v>42059</v>
      </c>
      <c r="E187" s="2">
        <v>8810</v>
      </c>
      <c r="F187" s="2">
        <v>3379</v>
      </c>
      <c r="G187" s="2">
        <v>4366</v>
      </c>
      <c r="H187" s="2">
        <v>4196</v>
      </c>
      <c r="I187" s="2">
        <v>4970</v>
      </c>
      <c r="J187" s="2">
        <v>1765</v>
      </c>
      <c r="K187" s="2">
        <v>3024</v>
      </c>
      <c r="L187" s="2">
        <v>1774</v>
      </c>
      <c r="M187" s="2">
        <v>2188</v>
      </c>
      <c r="N187" s="2">
        <v>1608</v>
      </c>
      <c r="O187" s="2">
        <v>542</v>
      </c>
      <c r="P187" s="2">
        <v>1159</v>
      </c>
      <c r="Q187" s="2">
        <v>438</v>
      </c>
      <c r="R187" s="2">
        <v>646</v>
      </c>
      <c r="S187" s="2">
        <v>369</v>
      </c>
      <c r="T187" s="2">
        <v>164</v>
      </c>
      <c r="U187" s="2">
        <v>800</v>
      </c>
      <c r="V187" s="2">
        <v>205</v>
      </c>
      <c r="W187" s="2">
        <v>862</v>
      </c>
      <c r="X187" s="2">
        <v>304</v>
      </c>
      <c r="Y187" s="2">
        <v>217</v>
      </c>
      <c r="Z187" s="2">
        <v>565</v>
      </c>
      <c r="AA187" s="2">
        <v>749</v>
      </c>
      <c r="AB187" s="2">
        <v>399</v>
      </c>
      <c r="AC187" s="2">
        <v>666</v>
      </c>
      <c r="AD187" s="2">
        <v>173</v>
      </c>
      <c r="AE187" s="2">
        <v>389</v>
      </c>
      <c r="AF187" s="2">
        <v>191</v>
      </c>
      <c r="AG187" s="2">
        <v>244</v>
      </c>
      <c r="AH187" s="2">
        <v>466</v>
      </c>
      <c r="AI187" s="2">
        <v>183</v>
      </c>
      <c r="AJ187" s="2">
        <v>191</v>
      </c>
      <c r="AK187" s="2">
        <v>116</v>
      </c>
      <c r="AL187" s="2">
        <v>33</v>
      </c>
      <c r="AM187" s="2">
        <v>134</v>
      </c>
      <c r="AN187" s="2">
        <v>73</v>
      </c>
      <c r="AO187" s="2">
        <v>8</v>
      </c>
      <c r="AP187" s="2">
        <v>285</v>
      </c>
      <c r="AQ187" s="2">
        <v>27</v>
      </c>
      <c r="AR187" s="2">
        <v>20</v>
      </c>
      <c r="AS187" s="2">
        <v>52</v>
      </c>
      <c r="AT187" s="2">
        <v>63</v>
      </c>
      <c r="AU187" s="2">
        <v>23</v>
      </c>
      <c r="AV187" s="2">
        <v>13</v>
      </c>
      <c r="AW187" s="2">
        <v>31</v>
      </c>
      <c r="AX187" s="2">
        <v>71</v>
      </c>
      <c r="AY187" s="2">
        <v>29</v>
      </c>
      <c r="AZ187" s="2">
        <v>26</v>
      </c>
      <c r="BA187" s="2">
        <v>39</v>
      </c>
      <c r="BB187" s="2">
        <v>53</v>
      </c>
      <c r="BC187" s="2">
        <v>76</v>
      </c>
      <c r="BD187" s="2">
        <v>33</v>
      </c>
      <c r="BE187" s="2">
        <v>57</v>
      </c>
      <c r="BF187" s="2">
        <v>126</v>
      </c>
      <c r="BG187" s="2">
        <v>20</v>
      </c>
      <c r="BH187" s="2">
        <v>16</v>
      </c>
      <c r="BI187" s="2">
        <v>44</v>
      </c>
      <c r="BJ187" s="2">
        <v>39</v>
      </c>
      <c r="BK187" s="2">
        <v>51</v>
      </c>
      <c r="BL187" s="2">
        <v>11</v>
      </c>
      <c r="BM187" s="2">
        <v>8</v>
      </c>
      <c r="BN187" s="2">
        <v>38</v>
      </c>
      <c r="BO187" s="2">
        <v>22</v>
      </c>
      <c r="BP187" s="2">
        <v>1</v>
      </c>
      <c r="BQ187" s="2">
        <v>6</v>
      </c>
      <c r="BR187" s="2">
        <v>11</v>
      </c>
      <c r="BS187" s="2">
        <v>8</v>
      </c>
      <c r="BT187" s="2">
        <v>9</v>
      </c>
      <c r="BU187" s="2">
        <v>30</v>
      </c>
      <c r="BV187" s="2">
        <v>8</v>
      </c>
      <c r="BW187" s="2">
        <v>22</v>
      </c>
      <c r="BX187" s="2">
        <v>7</v>
      </c>
      <c r="BY187" s="2">
        <v>13</v>
      </c>
      <c r="BZ187" s="2">
        <v>16</v>
      </c>
      <c r="CA187" s="2" t="s">
        <v>0</v>
      </c>
      <c r="CB187" s="2">
        <v>25</v>
      </c>
      <c r="CC187" s="2">
        <v>22</v>
      </c>
      <c r="CD187" s="2">
        <v>15</v>
      </c>
      <c r="CE187" s="2">
        <v>7</v>
      </c>
      <c r="CF187" s="2">
        <v>17</v>
      </c>
      <c r="CG187" s="2">
        <v>1</v>
      </c>
      <c r="CH187" s="2">
        <v>5</v>
      </c>
      <c r="CI187" s="2">
        <v>14</v>
      </c>
      <c r="CJ187" s="2">
        <v>22</v>
      </c>
      <c r="CK187" s="2">
        <v>3</v>
      </c>
      <c r="CL187" s="2">
        <v>2</v>
      </c>
      <c r="CM187" s="2">
        <v>3</v>
      </c>
      <c r="CN187" s="2">
        <v>7</v>
      </c>
      <c r="CO187" s="2">
        <v>1</v>
      </c>
      <c r="CP187" s="2">
        <v>1</v>
      </c>
      <c r="CQ187" s="2">
        <v>14</v>
      </c>
      <c r="CR187" s="2">
        <v>3</v>
      </c>
      <c r="CS187" s="2">
        <v>27</v>
      </c>
      <c r="CT187" s="2" t="s">
        <v>0</v>
      </c>
      <c r="CU187" s="2">
        <v>2</v>
      </c>
      <c r="CV187" s="2">
        <v>10</v>
      </c>
      <c r="CW187" s="2">
        <v>2</v>
      </c>
      <c r="CX187" s="2" t="s">
        <v>0</v>
      </c>
      <c r="CY187" s="2">
        <v>14</v>
      </c>
      <c r="CZ187" s="2">
        <v>5</v>
      </c>
      <c r="DA187" s="2" t="s">
        <v>0</v>
      </c>
      <c r="DB187" s="2">
        <v>14</v>
      </c>
      <c r="DC187" s="2">
        <v>18</v>
      </c>
      <c r="DD187" s="2">
        <v>8</v>
      </c>
      <c r="DE187" s="2">
        <v>4</v>
      </c>
      <c r="DF187" s="2">
        <v>2</v>
      </c>
      <c r="DG187" s="2">
        <v>9</v>
      </c>
      <c r="DH187" s="2">
        <v>3</v>
      </c>
      <c r="DI187" s="2">
        <v>4</v>
      </c>
      <c r="DJ187" s="2">
        <v>2</v>
      </c>
      <c r="DK187" s="2">
        <v>2</v>
      </c>
      <c r="DL187" s="2">
        <v>2</v>
      </c>
      <c r="DM187" s="2">
        <v>6</v>
      </c>
      <c r="DN187" s="2">
        <v>1</v>
      </c>
      <c r="DO187" s="2">
        <v>6</v>
      </c>
      <c r="DP187" s="2">
        <v>5</v>
      </c>
      <c r="DQ187" s="2">
        <v>3</v>
      </c>
      <c r="DR187" s="2">
        <v>3</v>
      </c>
      <c r="DS187" s="2">
        <v>12</v>
      </c>
      <c r="DT187" s="2">
        <v>4</v>
      </c>
      <c r="DU187" s="2" t="s">
        <v>0</v>
      </c>
      <c r="DV187" s="2">
        <v>4</v>
      </c>
      <c r="DW187" s="2">
        <v>7</v>
      </c>
      <c r="DX187" s="2">
        <v>11</v>
      </c>
      <c r="DY187" s="2">
        <v>1</v>
      </c>
      <c r="DZ187" s="2">
        <v>4</v>
      </c>
      <c r="EA187" s="2">
        <v>2</v>
      </c>
      <c r="EB187" s="2">
        <v>6</v>
      </c>
      <c r="EC187" s="2">
        <v>9</v>
      </c>
      <c r="ED187" s="2">
        <v>2</v>
      </c>
      <c r="EE187" s="2">
        <v>12</v>
      </c>
      <c r="EF187" s="2">
        <v>3</v>
      </c>
      <c r="EG187" s="2">
        <v>9</v>
      </c>
      <c r="EH187" s="2">
        <v>6</v>
      </c>
      <c r="EI187" s="2">
        <v>1</v>
      </c>
      <c r="EJ187" s="2" t="s">
        <v>0</v>
      </c>
      <c r="EK187" s="2">
        <v>5</v>
      </c>
      <c r="EL187" s="2">
        <v>9</v>
      </c>
      <c r="EM187" s="2">
        <v>2</v>
      </c>
      <c r="EN187" s="2" t="s">
        <v>0</v>
      </c>
      <c r="EO187" s="2">
        <v>5</v>
      </c>
      <c r="EP187" s="2">
        <v>2</v>
      </c>
      <c r="EQ187" s="2">
        <v>3</v>
      </c>
      <c r="ER187" s="2" t="s">
        <v>0</v>
      </c>
      <c r="ES187" s="2">
        <v>2</v>
      </c>
      <c r="ET187" s="2">
        <v>6</v>
      </c>
      <c r="EU187" s="2">
        <v>2</v>
      </c>
    </row>
    <row r="189" spans="1:151" x14ac:dyDescent="0.2">
      <c r="A189" s="27">
        <v>39783</v>
      </c>
      <c r="B189" s="27"/>
      <c r="C189" s="2">
        <v>78326</v>
      </c>
      <c r="D189" s="2">
        <v>39450</v>
      </c>
      <c r="E189" s="2">
        <v>7917</v>
      </c>
      <c r="F189" s="2">
        <v>2890</v>
      </c>
      <c r="G189" s="2">
        <v>4169</v>
      </c>
      <c r="H189" s="2">
        <v>3906</v>
      </c>
      <c r="I189" s="2">
        <v>4519</v>
      </c>
      <c r="J189" s="2">
        <v>1666</v>
      </c>
      <c r="K189" s="2">
        <v>2683</v>
      </c>
      <c r="L189" s="2">
        <v>1552</v>
      </c>
      <c r="M189" s="2">
        <v>1869</v>
      </c>
      <c r="N189" s="2">
        <v>1533</v>
      </c>
      <c r="O189" s="2">
        <v>519</v>
      </c>
      <c r="P189" s="2">
        <v>988</v>
      </c>
      <c r="Q189" s="2">
        <v>415</v>
      </c>
      <c r="R189" s="2">
        <v>565</v>
      </c>
      <c r="S189" s="2">
        <v>314</v>
      </c>
      <c r="T189" s="2">
        <v>152</v>
      </c>
      <c r="U189" s="2">
        <v>744</v>
      </c>
      <c r="V189" s="2">
        <v>232</v>
      </c>
      <c r="W189" s="2">
        <v>783</v>
      </c>
      <c r="X189" s="2">
        <v>296</v>
      </c>
      <c r="Y189" s="2">
        <v>215</v>
      </c>
      <c r="Z189" s="2">
        <v>566</v>
      </c>
      <c r="AA189" s="2">
        <v>665</v>
      </c>
      <c r="AB189" s="2">
        <v>320</v>
      </c>
      <c r="AC189" s="2">
        <v>550</v>
      </c>
      <c r="AD189" s="2">
        <v>170</v>
      </c>
      <c r="AE189" s="2">
        <v>286</v>
      </c>
      <c r="AF189" s="2">
        <v>173</v>
      </c>
      <c r="AG189" s="2">
        <v>216</v>
      </c>
      <c r="AH189" s="2">
        <v>446</v>
      </c>
      <c r="AI189" s="2">
        <v>165</v>
      </c>
      <c r="AJ189" s="2">
        <v>169</v>
      </c>
      <c r="AK189" s="2">
        <v>108</v>
      </c>
      <c r="AL189" s="2">
        <v>27</v>
      </c>
      <c r="AM189" s="2">
        <v>149</v>
      </c>
      <c r="AN189" s="2">
        <v>54</v>
      </c>
      <c r="AO189" s="2">
        <v>2</v>
      </c>
      <c r="AP189" s="2">
        <v>273</v>
      </c>
      <c r="AQ189" s="2">
        <v>21</v>
      </c>
      <c r="AR189" s="2">
        <v>15</v>
      </c>
      <c r="AS189" s="2">
        <v>47</v>
      </c>
      <c r="AT189" s="2">
        <v>63</v>
      </c>
      <c r="AU189" s="2">
        <v>14</v>
      </c>
      <c r="AV189" s="2">
        <v>14</v>
      </c>
      <c r="AW189" s="2">
        <v>26</v>
      </c>
      <c r="AX189" s="2">
        <v>80</v>
      </c>
      <c r="AY189" s="2">
        <v>25</v>
      </c>
      <c r="AZ189" s="2">
        <v>22</v>
      </c>
      <c r="BA189" s="2">
        <v>25</v>
      </c>
      <c r="BB189" s="2">
        <v>54</v>
      </c>
      <c r="BC189" s="2">
        <v>76</v>
      </c>
      <c r="BD189" s="2">
        <v>29</v>
      </c>
      <c r="BE189" s="2">
        <v>58</v>
      </c>
      <c r="BF189" s="2">
        <v>114</v>
      </c>
      <c r="BG189" s="2">
        <v>18</v>
      </c>
      <c r="BH189" s="2">
        <v>17</v>
      </c>
      <c r="BI189" s="2">
        <v>47</v>
      </c>
      <c r="BJ189" s="2">
        <v>31</v>
      </c>
      <c r="BK189" s="2">
        <v>47</v>
      </c>
      <c r="BL189" s="2">
        <v>14</v>
      </c>
      <c r="BM189" s="2">
        <v>6</v>
      </c>
      <c r="BN189" s="2">
        <v>47</v>
      </c>
      <c r="BO189" s="2">
        <v>18</v>
      </c>
      <c r="BP189" s="2">
        <v>4</v>
      </c>
      <c r="BQ189" s="2">
        <v>11</v>
      </c>
      <c r="BR189" s="2">
        <v>6</v>
      </c>
      <c r="BS189" s="2">
        <v>7</v>
      </c>
      <c r="BT189" s="2">
        <v>15</v>
      </c>
      <c r="BU189" s="2">
        <v>27</v>
      </c>
      <c r="BV189" s="2">
        <v>7</v>
      </c>
      <c r="BW189" s="2">
        <v>21</v>
      </c>
      <c r="BX189" s="2">
        <v>9</v>
      </c>
      <c r="BY189" s="2">
        <v>7</v>
      </c>
      <c r="BZ189" s="2">
        <v>8</v>
      </c>
      <c r="CA189" s="2" t="s">
        <v>0</v>
      </c>
      <c r="CB189" s="2">
        <v>22</v>
      </c>
      <c r="CC189" s="2">
        <v>19</v>
      </c>
      <c r="CD189" s="2">
        <v>17</v>
      </c>
      <c r="CE189" s="2">
        <v>5</v>
      </c>
      <c r="CF189" s="2">
        <v>14</v>
      </c>
      <c r="CG189" s="2">
        <v>2</v>
      </c>
      <c r="CH189" s="2">
        <v>7</v>
      </c>
      <c r="CI189" s="2">
        <v>19</v>
      </c>
      <c r="CJ189" s="2">
        <v>19</v>
      </c>
      <c r="CK189" s="2" t="s">
        <v>0</v>
      </c>
      <c r="CL189" s="2">
        <v>1</v>
      </c>
      <c r="CM189" s="2">
        <v>3</v>
      </c>
      <c r="CN189" s="2">
        <v>6</v>
      </c>
      <c r="CO189" s="2">
        <v>2</v>
      </c>
      <c r="CP189" s="2" t="s">
        <v>0</v>
      </c>
      <c r="CQ189" s="2">
        <v>13</v>
      </c>
      <c r="CR189" s="2">
        <v>6</v>
      </c>
      <c r="CS189" s="2">
        <v>24</v>
      </c>
      <c r="CT189" s="2" t="s">
        <v>0</v>
      </c>
      <c r="CU189" s="2">
        <v>2</v>
      </c>
      <c r="CV189" s="2">
        <v>10</v>
      </c>
      <c r="CW189" s="2">
        <v>4</v>
      </c>
      <c r="CX189" s="2" t="s">
        <v>0</v>
      </c>
      <c r="CY189" s="2">
        <v>13</v>
      </c>
      <c r="CZ189" s="2">
        <v>4</v>
      </c>
      <c r="DA189" s="2" t="s">
        <v>0</v>
      </c>
      <c r="DB189" s="2">
        <v>7</v>
      </c>
      <c r="DC189" s="2">
        <v>16</v>
      </c>
      <c r="DD189" s="2">
        <v>8</v>
      </c>
      <c r="DE189" s="2" t="s">
        <v>0</v>
      </c>
      <c r="DF189" s="2">
        <v>1</v>
      </c>
      <c r="DG189" s="2">
        <v>12</v>
      </c>
      <c r="DH189" s="2">
        <v>2</v>
      </c>
      <c r="DI189" s="2">
        <v>6</v>
      </c>
      <c r="DJ189" s="2">
        <v>3</v>
      </c>
      <c r="DK189" s="2">
        <v>2</v>
      </c>
      <c r="DL189" s="2">
        <v>1</v>
      </c>
      <c r="DM189" s="2">
        <v>9</v>
      </c>
      <c r="DN189" s="2" t="s">
        <v>0</v>
      </c>
      <c r="DO189" s="2">
        <v>14</v>
      </c>
      <c r="DP189" s="2">
        <v>8</v>
      </c>
      <c r="DQ189" s="2">
        <v>7</v>
      </c>
      <c r="DR189" s="2">
        <v>1</v>
      </c>
      <c r="DS189" s="2">
        <v>8</v>
      </c>
      <c r="DT189" s="2">
        <v>4</v>
      </c>
      <c r="DU189" s="2" t="s">
        <v>0</v>
      </c>
      <c r="DV189" s="2">
        <v>11</v>
      </c>
      <c r="DW189" s="2">
        <v>12</v>
      </c>
      <c r="DX189" s="2">
        <v>10</v>
      </c>
      <c r="DY189" s="2" t="s">
        <v>0</v>
      </c>
      <c r="DZ189" s="2">
        <v>3</v>
      </c>
      <c r="EA189" s="2">
        <v>3</v>
      </c>
      <c r="EB189" s="2">
        <v>5</v>
      </c>
      <c r="EC189" s="2">
        <v>10</v>
      </c>
      <c r="ED189" s="2">
        <v>2</v>
      </c>
      <c r="EE189" s="2">
        <v>10</v>
      </c>
      <c r="EF189" s="2">
        <v>2</v>
      </c>
      <c r="EG189" s="2">
        <v>5</v>
      </c>
      <c r="EH189" s="2">
        <v>5</v>
      </c>
      <c r="EI189" s="2" t="s">
        <v>0</v>
      </c>
      <c r="EJ189" s="2">
        <v>1</v>
      </c>
      <c r="EK189" s="2">
        <v>7</v>
      </c>
      <c r="EL189" s="2">
        <v>9</v>
      </c>
      <c r="EM189" s="2">
        <v>3</v>
      </c>
      <c r="EN189" s="2">
        <v>1</v>
      </c>
      <c r="EO189" s="2">
        <v>4</v>
      </c>
      <c r="EP189" s="2">
        <v>3</v>
      </c>
      <c r="EQ189" s="2">
        <v>2</v>
      </c>
      <c r="ER189" s="2" t="s">
        <v>0</v>
      </c>
      <c r="ES189" s="2">
        <v>1</v>
      </c>
      <c r="ET189" s="2">
        <v>8</v>
      </c>
      <c r="EU189" s="2">
        <v>3</v>
      </c>
    </row>
    <row r="190" spans="1:151" x14ac:dyDescent="0.2">
      <c r="A190" s="27">
        <v>39753</v>
      </c>
      <c r="B190" s="27"/>
      <c r="C190" s="2">
        <v>79584</v>
      </c>
      <c r="D190" s="2">
        <v>39932</v>
      </c>
      <c r="E190" s="2">
        <v>8154</v>
      </c>
      <c r="F190" s="2">
        <v>2852</v>
      </c>
      <c r="G190" s="2">
        <v>4299</v>
      </c>
      <c r="H190" s="2">
        <v>3938</v>
      </c>
      <c r="I190" s="2">
        <v>4733</v>
      </c>
      <c r="J190" s="2">
        <v>1718</v>
      </c>
      <c r="K190" s="2">
        <v>2672</v>
      </c>
      <c r="L190" s="2">
        <v>1552</v>
      </c>
      <c r="M190" s="2">
        <v>1905</v>
      </c>
      <c r="N190" s="2">
        <v>1497</v>
      </c>
      <c r="O190" s="2">
        <v>549</v>
      </c>
      <c r="P190" s="2">
        <v>1107</v>
      </c>
      <c r="Q190" s="2">
        <v>379</v>
      </c>
      <c r="R190" s="2">
        <v>555</v>
      </c>
      <c r="S190" s="2">
        <v>332</v>
      </c>
      <c r="T190" s="2">
        <v>173</v>
      </c>
      <c r="U190" s="2">
        <v>787</v>
      </c>
      <c r="V190" s="2">
        <v>223</v>
      </c>
      <c r="W190" s="2">
        <v>733</v>
      </c>
      <c r="X190" s="2">
        <v>278</v>
      </c>
      <c r="Y190" s="2">
        <v>212</v>
      </c>
      <c r="Z190" s="2">
        <v>545</v>
      </c>
      <c r="AA190" s="2">
        <v>703</v>
      </c>
      <c r="AB190" s="2">
        <v>351</v>
      </c>
      <c r="AC190" s="2">
        <v>543</v>
      </c>
      <c r="AD190" s="2">
        <v>181</v>
      </c>
      <c r="AE190" s="2">
        <v>286</v>
      </c>
      <c r="AF190" s="2">
        <v>172</v>
      </c>
      <c r="AG190" s="2">
        <v>202</v>
      </c>
      <c r="AH190" s="2">
        <v>357</v>
      </c>
      <c r="AI190" s="2">
        <v>148</v>
      </c>
      <c r="AJ190" s="2">
        <v>176</v>
      </c>
      <c r="AK190" s="2">
        <v>92</v>
      </c>
      <c r="AL190" s="2">
        <v>36</v>
      </c>
      <c r="AM190" s="2">
        <v>143</v>
      </c>
      <c r="AN190" s="2">
        <v>52</v>
      </c>
      <c r="AO190" s="2">
        <v>7</v>
      </c>
      <c r="AP190" s="2">
        <v>133</v>
      </c>
      <c r="AQ190" s="2">
        <v>26</v>
      </c>
      <c r="AR190" s="2">
        <v>14</v>
      </c>
      <c r="AS190" s="2">
        <v>52</v>
      </c>
      <c r="AT190" s="2">
        <v>64</v>
      </c>
      <c r="AU190" s="2">
        <v>20</v>
      </c>
      <c r="AV190" s="2">
        <v>10</v>
      </c>
      <c r="AW190" s="2">
        <v>32</v>
      </c>
      <c r="AX190" s="2">
        <v>68</v>
      </c>
      <c r="AY190" s="2">
        <v>26</v>
      </c>
      <c r="AZ190" s="2">
        <v>21</v>
      </c>
      <c r="BA190" s="2">
        <v>31</v>
      </c>
      <c r="BB190" s="2">
        <v>60</v>
      </c>
      <c r="BC190" s="2">
        <v>66</v>
      </c>
      <c r="BD190" s="2">
        <v>30</v>
      </c>
      <c r="BE190" s="2">
        <v>59</v>
      </c>
      <c r="BF190" s="2">
        <v>123</v>
      </c>
      <c r="BG190" s="2">
        <v>21</v>
      </c>
      <c r="BH190" s="2">
        <v>14</v>
      </c>
      <c r="BI190" s="2">
        <v>46</v>
      </c>
      <c r="BJ190" s="2">
        <v>20</v>
      </c>
      <c r="BK190" s="2">
        <v>38</v>
      </c>
      <c r="BL190" s="2">
        <v>9</v>
      </c>
      <c r="BM190" s="2">
        <v>4</v>
      </c>
      <c r="BN190" s="2">
        <v>39</v>
      </c>
      <c r="BO190" s="2">
        <v>16</v>
      </c>
      <c r="BP190" s="2">
        <v>1</v>
      </c>
      <c r="BQ190" s="2">
        <v>10</v>
      </c>
      <c r="BR190" s="2">
        <v>13</v>
      </c>
      <c r="BS190" s="2">
        <v>9</v>
      </c>
      <c r="BT190" s="2">
        <v>15</v>
      </c>
      <c r="BU190" s="2">
        <v>23</v>
      </c>
      <c r="BV190" s="2">
        <v>4</v>
      </c>
      <c r="BW190" s="2">
        <v>18</v>
      </c>
      <c r="BX190" s="2">
        <v>6</v>
      </c>
      <c r="BY190" s="2">
        <v>8</v>
      </c>
      <c r="BZ190" s="2">
        <v>9</v>
      </c>
      <c r="CA190" s="2">
        <v>3</v>
      </c>
      <c r="CB190" s="2">
        <v>27</v>
      </c>
      <c r="CC190" s="2">
        <v>15</v>
      </c>
      <c r="CD190" s="2">
        <v>17</v>
      </c>
      <c r="CE190" s="2">
        <v>7</v>
      </c>
      <c r="CF190" s="2">
        <v>13</v>
      </c>
      <c r="CG190" s="2">
        <v>1</v>
      </c>
      <c r="CH190" s="2">
        <v>4</v>
      </c>
      <c r="CI190" s="2">
        <v>11</v>
      </c>
      <c r="CJ190" s="2">
        <v>21</v>
      </c>
      <c r="CK190" s="2">
        <v>1</v>
      </c>
      <c r="CL190" s="2">
        <v>2</v>
      </c>
      <c r="CM190" s="2">
        <v>2</v>
      </c>
      <c r="CN190" s="2">
        <v>7</v>
      </c>
      <c r="CO190" s="2">
        <v>2</v>
      </c>
      <c r="CP190" s="2">
        <v>2</v>
      </c>
      <c r="CQ190" s="2">
        <v>17</v>
      </c>
      <c r="CR190" s="2">
        <v>3</v>
      </c>
      <c r="CS190" s="2">
        <v>29</v>
      </c>
      <c r="CT190" s="2" t="s">
        <v>0</v>
      </c>
      <c r="CU190" s="2" t="s">
        <v>0</v>
      </c>
      <c r="CV190" s="2">
        <v>10</v>
      </c>
      <c r="CW190" s="2">
        <v>6</v>
      </c>
      <c r="CX190" s="2" t="s">
        <v>0</v>
      </c>
      <c r="CY190" s="2">
        <v>14</v>
      </c>
      <c r="CZ190" s="2">
        <v>4</v>
      </c>
      <c r="DA190" s="2">
        <v>1</v>
      </c>
      <c r="DB190" s="2">
        <v>7</v>
      </c>
      <c r="DC190" s="2">
        <v>19</v>
      </c>
      <c r="DD190" s="2">
        <v>5</v>
      </c>
      <c r="DE190" s="2">
        <v>1</v>
      </c>
      <c r="DF190" s="2">
        <v>1</v>
      </c>
      <c r="DG190" s="2">
        <v>10</v>
      </c>
      <c r="DH190" s="2">
        <v>2</v>
      </c>
      <c r="DI190" s="2">
        <v>4</v>
      </c>
      <c r="DJ190" s="2">
        <v>5</v>
      </c>
      <c r="DK190" s="2">
        <v>3</v>
      </c>
      <c r="DL190" s="2">
        <v>2</v>
      </c>
      <c r="DM190" s="2">
        <v>12</v>
      </c>
      <c r="DN190" s="2">
        <v>1</v>
      </c>
      <c r="DO190" s="2">
        <v>7</v>
      </c>
      <c r="DP190" s="2">
        <v>5</v>
      </c>
      <c r="DQ190" s="2">
        <v>3</v>
      </c>
      <c r="DR190" s="2">
        <v>1</v>
      </c>
      <c r="DS190" s="2">
        <v>12</v>
      </c>
      <c r="DT190" s="2">
        <v>4</v>
      </c>
      <c r="DU190" s="2">
        <v>1</v>
      </c>
      <c r="DV190" s="2">
        <v>4</v>
      </c>
      <c r="DW190" s="2">
        <v>8</v>
      </c>
      <c r="DX190" s="2">
        <v>8</v>
      </c>
      <c r="DY190" s="2" t="s">
        <v>0</v>
      </c>
      <c r="DZ190" s="2">
        <v>3</v>
      </c>
      <c r="EA190" s="2">
        <v>1</v>
      </c>
      <c r="EB190" s="2">
        <v>5</v>
      </c>
      <c r="EC190" s="2">
        <v>6</v>
      </c>
      <c r="ED190" s="2">
        <v>2</v>
      </c>
      <c r="EE190" s="2">
        <v>6</v>
      </c>
      <c r="EF190" s="2">
        <v>2</v>
      </c>
      <c r="EG190" s="2">
        <v>5</v>
      </c>
      <c r="EH190" s="2">
        <v>7</v>
      </c>
      <c r="EI190" s="2" t="s">
        <v>0</v>
      </c>
      <c r="EJ190" s="2" t="s">
        <v>0</v>
      </c>
      <c r="EK190" s="2">
        <v>6</v>
      </c>
      <c r="EL190" s="2">
        <v>8</v>
      </c>
      <c r="EM190" s="2">
        <v>3</v>
      </c>
      <c r="EN190" s="2">
        <v>1</v>
      </c>
      <c r="EO190" s="2">
        <v>2</v>
      </c>
      <c r="EP190" s="2">
        <v>2</v>
      </c>
      <c r="EQ190" s="2">
        <v>3</v>
      </c>
      <c r="ER190" s="2" t="s">
        <v>0</v>
      </c>
      <c r="ES190" s="2">
        <v>1</v>
      </c>
      <c r="ET190" s="2">
        <v>4</v>
      </c>
      <c r="EU190" s="2">
        <v>3</v>
      </c>
    </row>
    <row r="191" spans="1:151" x14ac:dyDescent="0.2">
      <c r="A191" s="27">
        <v>39722</v>
      </c>
      <c r="B191" s="27"/>
      <c r="C191" s="2">
        <v>81673</v>
      </c>
      <c r="D191" s="2">
        <v>41454</v>
      </c>
      <c r="E191" s="2">
        <v>8076</v>
      </c>
      <c r="F191" s="2">
        <v>2787</v>
      </c>
      <c r="G191" s="2">
        <v>4546</v>
      </c>
      <c r="H191" s="2">
        <v>4097</v>
      </c>
      <c r="I191" s="2">
        <v>4555</v>
      </c>
      <c r="J191" s="2">
        <v>1782</v>
      </c>
      <c r="K191" s="2">
        <v>2884</v>
      </c>
      <c r="L191" s="2">
        <v>1570</v>
      </c>
      <c r="M191" s="2">
        <v>1794</v>
      </c>
      <c r="N191" s="2">
        <v>1543</v>
      </c>
      <c r="O191" s="2">
        <v>576</v>
      </c>
      <c r="P191" s="2">
        <v>1121</v>
      </c>
      <c r="Q191" s="2">
        <v>446</v>
      </c>
      <c r="R191" s="2">
        <v>526</v>
      </c>
      <c r="S191" s="2">
        <v>316</v>
      </c>
      <c r="T191" s="2">
        <v>183</v>
      </c>
      <c r="U191" s="2">
        <v>790</v>
      </c>
      <c r="V191" s="2">
        <v>259</v>
      </c>
      <c r="W191" s="2">
        <v>779</v>
      </c>
      <c r="X191" s="2">
        <v>285</v>
      </c>
      <c r="Y191" s="2">
        <v>196</v>
      </c>
      <c r="Z191" s="2">
        <v>668</v>
      </c>
      <c r="AA191" s="2">
        <v>761</v>
      </c>
      <c r="AB191" s="2">
        <v>343</v>
      </c>
      <c r="AC191" s="2">
        <v>590</v>
      </c>
      <c r="AD191" s="2">
        <v>177</v>
      </c>
      <c r="AE191" s="2">
        <v>320</v>
      </c>
      <c r="AF191" s="2">
        <v>159</v>
      </c>
      <c r="AG191" s="2">
        <v>193</v>
      </c>
      <c r="AH191" s="2">
        <v>398</v>
      </c>
      <c r="AI191" s="2">
        <v>191</v>
      </c>
      <c r="AJ191" s="2">
        <v>188</v>
      </c>
      <c r="AK191" s="2">
        <v>101</v>
      </c>
      <c r="AL191" s="2">
        <v>36</v>
      </c>
      <c r="AM191" s="2">
        <v>131</v>
      </c>
      <c r="AN191" s="2">
        <v>69</v>
      </c>
      <c r="AO191" s="2">
        <v>9</v>
      </c>
      <c r="AP191" s="2">
        <v>116</v>
      </c>
      <c r="AQ191" s="2">
        <v>31</v>
      </c>
      <c r="AR191" s="2">
        <v>13</v>
      </c>
      <c r="AS191" s="2">
        <v>68</v>
      </c>
      <c r="AT191" s="2">
        <v>62</v>
      </c>
      <c r="AU191" s="2">
        <v>20</v>
      </c>
      <c r="AV191" s="2">
        <v>15</v>
      </c>
      <c r="AW191" s="2">
        <v>32</v>
      </c>
      <c r="AX191" s="2">
        <v>58</v>
      </c>
      <c r="AY191" s="2">
        <v>20</v>
      </c>
      <c r="AZ191" s="2">
        <v>29</v>
      </c>
      <c r="BA191" s="2">
        <v>31</v>
      </c>
      <c r="BB191" s="2">
        <v>63</v>
      </c>
      <c r="BC191" s="2">
        <v>65</v>
      </c>
      <c r="BD191" s="2">
        <v>27</v>
      </c>
      <c r="BE191" s="2">
        <v>57</v>
      </c>
      <c r="BF191" s="2">
        <v>120</v>
      </c>
      <c r="BG191" s="2">
        <v>25</v>
      </c>
      <c r="BH191" s="2">
        <v>17</v>
      </c>
      <c r="BI191" s="2">
        <v>55</v>
      </c>
      <c r="BJ191" s="2">
        <v>27</v>
      </c>
      <c r="BK191" s="2">
        <v>42</v>
      </c>
      <c r="BL191" s="2">
        <v>6</v>
      </c>
      <c r="BM191" s="2">
        <v>11</v>
      </c>
      <c r="BN191" s="2">
        <v>37</v>
      </c>
      <c r="BO191" s="2">
        <v>14</v>
      </c>
      <c r="BP191" s="2">
        <v>5</v>
      </c>
      <c r="BQ191" s="2">
        <v>9</v>
      </c>
      <c r="BR191" s="2">
        <v>13</v>
      </c>
      <c r="BS191" s="2">
        <v>8</v>
      </c>
      <c r="BT191" s="2">
        <v>11</v>
      </c>
      <c r="BU191" s="2">
        <v>22</v>
      </c>
      <c r="BV191" s="2">
        <v>6</v>
      </c>
      <c r="BW191" s="2">
        <v>20</v>
      </c>
      <c r="BX191" s="2">
        <v>5</v>
      </c>
      <c r="BY191" s="2">
        <v>11</v>
      </c>
      <c r="BZ191" s="2">
        <v>8</v>
      </c>
      <c r="CA191" s="2">
        <v>3</v>
      </c>
      <c r="CB191" s="2">
        <v>32</v>
      </c>
      <c r="CC191" s="2">
        <v>17</v>
      </c>
      <c r="CD191" s="2">
        <v>12</v>
      </c>
      <c r="CE191" s="2">
        <v>7</v>
      </c>
      <c r="CF191" s="2">
        <v>17</v>
      </c>
      <c r="CG191" s="2">
        <v>1</v>
      </c>
      <c r="CH191" s="2">
        <v>6</v>
      </c>
      <c r="CI191" s="2">
        <v>15</v>
      </c>
      <c r="CJ191" s="2">
        <v>20</v>
      </c>
      <c r="CK191" s="2">
        <v>1</v>
      </c>
      <c r="CL191" s="2">
        <v>1</v>
      </c>
      <c r="CM191" s="2">
        <v>4</v>
      </c>
      <c r="CN191" s="2">
        <v>7</v>
      </c>
      <c r="CO191" s="2">
        <v>2</v>
      </c>
      <c r="CP191" s="2">
        <v>1</v>
      </c>
      <c r="CQ191" s="2">
        <v>14</v>
      </c>
      <c r="CR191" s="2">
        <v>4</v>
      </c>
      <c r="CS191" s="2">
        <v>28</v>
      </c>
      <c r="CT191" s="2" t="s">
        <v>0</v>
      </c>
      <c r="CU191" s="2">
        <v>3</v>
      </c>
      <c r="CV191" s="2">
        <v>8</v>
      </c>
      <c r="CW191" s="2">
        <v>5</v>
      </c>
      <c r="CX191" s="2" t="s">
        <v>0</v>
      </c>
      <c r="CY191" s="2">
        <v>13</v>
      </c>
      <c r="CZ191" s="2">
        <v>7</v>
      </c>
      <c r="DA191" s="2" t="s">
        <v>0</v>
      </c>
      <c r="DB191" s="2">
        <v>10</v>
      </c>
      <c r="DC191" s="2">
        <v>19</v>
      </c>
      <c r="DD191" s="2">
        <v>10</v>
      </c>
      <c r="DE191" s="2">
        <v>2</v>
      </c>
      <c r="DF191" s="2">
        <v>1</v>
      </c>
      <c r="DG191" s="2">
        <v>10</v>
      </c>
      <c r="DH191" s="2">
        <v>2</v>
      </c>
      <c r="DI191" s="2">
        <v>3</v>
      </c>
      <c r="DJ191" s="2">
        <v>3</v>
      </c>
      <c r="DK191" s="2">
        <v>4</v>
      </c>
      <c r="DL191" s="2">
        <v>4</v>
      </c>
      <c r="DM191" s="2">
        <v>8</v>
      </c>
      <c r="DN191" s="2">
        <v>1</v>
      </c>
      <c r="DO191" s="2">
        <v>6</v>
      </c>
      <c r="DP191" s="2">
        <v>4</v>
      </c>
      <c r="DQ191" s="2">
        <v>6</v>
      </c>
      <c r="DR191" s="2" t="s">
        <v>0</v>
      </c>
      <c r="DS191" s="2">
        <v>8</v>
      </c>
      <c r="DT191" s="2">
        <v>6</v>
      </c>
      <c r="DU191" s="2">
        <v>1</v>
      </c>
      <c r="DV191" s="2">
        <v>5</v>
      </c>
      <c r="DW191" s="2">
        <v>8</v>
      </c>
      <c r="DX191" s="2">
        <v>12</v>
      </c>
      <c r="DY191" s="2" t="s">
        <v>0</v>
      </c>
      <c r="DZ191" s="2">
        <v>2</v>
      </c>
      <c r="EA191" s="2">
        <v>4</v>
      </c>
      <c r="EB191" s="2">
        <v>2</v>
      </c>
      <c r="EC191" s="2">
        <v>4</v>
      </c>
      <c r="ED191" s="2">
        <v>3</v>
      </c>
      <c r="EE191" s="2">
        <v>6</v>
      </c>
      <c r="EF191" s="2">
        <v>4</v>
      </c>
      <c r="EG191" s="2">
        <v>6</v>
      </c>
      <c r="EH191" s="2">
        <v>9</v>
      </c>
      <c r="EI191" s="2">
        <v>1</v>
      </c>
      <c r="EJ191" s="2" t="s">
        <v>0</v>
      </c>
      <c r="EK191" s="2">
        <v>3</v>
      </c>
      <c r="EL191" s="2">
        <v>8</v>
      </c>
      <c r="EM191" s="2">
        <v>2</v>
      </c>
      <c r="EN191" s="2">
        <v>2</v>
      </c>
      <c r="EO191" s="2">
        <v>1</v>
      </c>
      <c r="EP191" s="2">
        <v>3</v>
      </c>
      <c r="EQ191" s="2">
        <v>2</v>
      </c>
      <c r="ER191" s="2">
        <v>2</v>
      </c>
      <c r="ES191" s="2" t="s">
        <v>0</v>
      </c>
      <c r="ET191" s="2">
        <v>8</v>
      </c>
      <c r="EU191" s="2">
        <v>4</v>
      </c>
    </row>
    <row r="192" spans="1:151" x14ac:dyDescent="0.2">
      <c r="A192" s="27">
        <v>39692</v>
      </c>
      <c r="B192" s="27"/>
      <c r="C192" s="2">
        <v>78886</v>
      </c>
      <c r="D192" s="2">
        <v>39909</v>
      </c>
      <c r="E192" s="2">
        <v>8166</v>
      </c>
      <c r="F192" s="2">
        <v>2540</v>
      </c>
      <c r="G192" s="2">
        <v>4340</v>
      </c>
      <c r="H192" s="2">
        <v>3891</v>
      </c>
      <c r="I192" s="2">
        <v>4431</v>
      </c>
      <c r="J192" s="2">
        <v>1823</v>
      </c>
      <c r="K192" s="2">
        <v>3035</v>
      </c>
      <c r="L192" s="2">
        <v>1632</v>
      </c>
      <c r="M192" s="2">
        <v>1860</v>
      </c>
      <c r="N192" s="2">
        <v>1472</v>
      </c>
      <c r="O192" s="2">
        <v>498</v>
      </c>
      <c r="P192" s="2">
        <v>966</v>
      </c>
      <c r="Q192" s="2">
        <v>420</v>
      </c>
      <c r="R192" s="2">
        <v>501</v>
      </c>
      <c r="S192" s="2">
        <v>291</v>
      </c>
      <c r="T192" s="2">
        <v>165</v>
      </c>
      <c r="U192" s="2">
        <v>740</v>
      </c>
      <c r="V192" s="2">
        <v>221</v>
      </c>
      <c r="W192" s="2">
        <v>689</v>
      </c>
      <c r="X192" s="2">
        <v>264</v>
      </c>
      <c r="Y192" s="2">
        <v>192</v>
      </c>
      <c r="Z192" s="2">
        <v>593</v>
      </c>
      <c r="AA192" s="2">
        <v>663</v>
      </c>
      <c r="AB192" s="2">
        <v>315</v>
      </c>
      <c r="AC192" s="2">
        <v>612</v>
      </c>
      <c r="AD192" s="2">
        <v>187</v>
      </c>
      <c r="AE192" s="2">
        <v>309</v>
      </c>
      <c r="AF192" s="2">
        <v>164</v>
      </c>
      <c r="AG192" s="2">
        <v>209</v>
      </c>
      <c r="AH192" s="2">
        <v>324</v>
      </c>
      <c r="AI192" s="2">
        <v>151</v>
      </c>
      <c r="AJ192" s="2">
        <v>168</v>
      </c>
      <c r="AK192" s="2">
        <v>91</v>
      </c>
      <c r="AL192" s="2">
        <v>25</v>
      </c>
      <c r="AM192" s="2">
        <v>130</v>
      </c>
      <c r="AN192" s="2">
        <v>66</v>
      </c>
      <c r="AO192" s="2">
        <v>9</v>
      </c>
      <c r="AP192" s="2">
        <v>106</v>
      </c>
      <c r="AQ192" s="2">
        <v>22</v>
      </c>
      <c r="AR192" s="2">
        <v>17</v>
      </c>
      <c r="AS192" s="2">
        <v>42</v>
      </c>
      <c r="AT192" s="2">
        <v>52</v>
      </c>
      <c r="AU192" s="2">
        <v>17</v>
      </c>
      <c r="AV192" s="2">
        <v>9</v>
      </c>
      <c r="AW192" s="2">
        <v>22</v>
      </c>
      <c r="AX192" s="2">
        <v>52</v>
      </c>
      <c r="AY192" s="2">
        <v>28</v>
      </c>
      <c r="AZ192" s="2">
        <v>26</v>
      </c>
      <c r="BA192" s="2">
        <v>29</v>
      </c>
      <c r="BB192" s="2">
        <v>49</v>
      </c>
      <c r="BC192" s="2">
        <v>67</v>
      </c>
      <c r="BD192" s="2">
        <v>19</v>
      </c>
      <c r="BE192" s="2">
        <v>48</v>
      </c>
      <c r="BF192" s="2">
        <v>123</v>
      </c>
      <c r="BG192" s="2">
        <v>22</v>
      </c>
      <c r="BH192" s="2">
        <v>15</v>
      </c>
      <c r="BI192" s="2">
        <v>51</v>
      </c>
      <c r="BJ192" s="2">
        <v>29</v>
      </c>
      <c r="BK192" s="2">
        <v>42</v>
      </c>
      <c r="BL192" s="2">
        <v>4</v>
      </c>
      <c r="BM192" s="2">
        <v>3</v>
      </c>
      <c r="BN192" s="2">
        <v>38</v>
      </c>
      <c r="BO192" s="2">
        <v>19</v>
      </c>
      <c r="BP192" s="2">
        <v>6</v>
      </c>
      <c r="BQ192" s="2">
        <v>9</v>
      </c>
      <c r="BR192" s="2">
        <v>12</v>
      </c>
      <c r="BS192" s="2">
        <v>10</v>
      </c>
      <c r="BT192" s="2">
        <v>11</v>
      </c>
      <c r="BU192" s="2">
        <v>14</v>
      </c>
      <c r="BV192" s="2">
        <v>5</v>
      </c>
      <c r="BW192" s="2">
        <v>21</v>
      </c>
      <c r="BX192" s="2">
        <v>9</v>
      </c>
      <c r="BY192" s="2">
        <v>8</v>
      </c>
      <c r="BZ192" s="2">
        <v>8</v>
      </c>
      <c r="CA192" s="2">
        <v>2</v>
      </c>
      <c r="CB192" s="2">
        <v>28</v>
      </c>
      <c r="CC192" s="2">
        <v>15</v>
      </c>
      <c r="CD192" s="2">
        <v>18</v>
      </c>
      <c r="CE192" s="2">
        <v>4</v>
      </c>
      <c r="CF192" s="2">
        <v>13</v>
      </c>
      <c r="CG192" s="2" t="s">
        <v>0</v>
      </c>
      <c r="CH192" s="2">
        <v>8</v>
      </c>
      <c r="CI192" s="2">
        <v>18</v>
      </c>
      <c r="CJ192" s="2">
        <v>22</v>
      </c>
      <c r="CK192" s="2" t="s">
        <v>0</v>
      </c>
      <c r="CL192" s="2">
        <v>2</v>
      </c>
      <c r="CM192" s="2">
        <v>3</v>
      </c>
      <c r="CN192" s="2">
        <v>11</v>
      </c>
      <c r="CO192" s="2">
        <v>1</v>
      </c>
      <c r="CP192" s="2">
        <v>3</v>
      </c>
      <c r="CQ192" s="2">
        <v>15</v>
      </c>
      <c r="CR192" s="2">
        <v>7</v>
      </c>
      <c r="CS192" s="2">
        <v>25</v>
      </c>
      <c r="CT192" s="2">
        <v>1</v>
      </c>
      <c r="CU192" s="2">
        <v>3</v>
      </c>
      <c r="CV192" s="2">
        <v>11</v>
      </c>
      <c r="CW192" s="2">
        <v>4</v>
      </c>
      <c r="CX192" s="2" t="s">
        <v>0</v>
      </c>
      <c r="CY192" s="2">
        <v>17</v>
      </c>
      <c r="CZ192" s="2">
        <v>8</v>
      </c>
      <c r="DA192" s="2">
        <v>2</v>
      </c>
      <c r="DB192" s="2">
        <v>10</v>
      </c>
      <c r="DC192" s="2">
        <v>14</v>
      </c>
      <c r="DD192" s="2">
        <v>10</v>
      </c>
      <c r="DE192" s="2">
        <v>5</v>
      </c>
      <c r="DF192" s="2">
        <v>1</v>
      </c>
      <c r="DG192" s="2">
        <v>29</v>
      </c>
      <c r="DH192" s="2">
        <v>1</v>
      </c>
      <c r="DI192" s="2" t="s">
        <v>0</v>
      </c>
      <c r="DJ192" s="2">
        <v>2</v>
      </c>
      <c r="DK192" s="2">
        <v>4</v>
      </c>
      <c r="DL192" s="2">
        <v>2</v>
      </c>
      <c r="DM192" s="2">
        <v>7</v>
      </c>
      <c r="DN192" s="2" t="s">
        <v>0</v>
      </c>
      <c r="DO192" s="2">
        <v>14</v>
      </c>
      <c r="DP192" s="2">
        <v>6</v>
      </c>
      <c r="DQ192" s="2">
        <v>10</v>
      </c>
      <c r="DR192" s="2" t="s">
        <v>0</v>
      </c>
      <c r="DS192" s="2">
        <v>9</v>
      </c>
      <c r="DT192" s="2">
        <v>8</v>
      </c>
      <c r="DU192" s="2" t="s">
        <v>0</v>
      </c>
      <c r="DV192" s="2">
        <v>6</v>
      </c>
      <c r="DW192" s="2">
        <v>9</v>
      </c>
      <c r="DX192" s="2">
        <v>12</v>
      </c>
      <c r="DY192" s="2" t="s">
        <v>0</v>
      </c>
      <c r="DZ192" s="2">
        <v>1</v>
      </c>
      <c r="EA192" s="2">
        <v>3</v>
      </c>
      <c r="EB192" s="2">
        <v>7</v>
      </c>
      <c r="EC192" s="2">
        <v>3</v>
      </c>
      <c r="ED192" s="2">
        <v>3</v>
      </c>
      <c r="EE192" s="2">
        <v>9</v>
      </c>
      <c r="EF192" s="2">
        <v>6</v>
      </c>
      <c r="EG192" s="2">
        <v>6</v>
      </c>
      <c r="EH192" s="2">
        <v>7</v>
      </c>
      <c r="EI192" s="2" t="s">
        <v>0</v>
      </c>
      <c r="EJ192" s="2" t="s">
        <v>0</v>
      </c>
      <c r="EK192" s="2">
        <v>3</v>
      </c>
      <c r="EL192" s="2">
        <v>10</v>
      </c>
      <c r="EM192" s="2">
        <v>2</v>
      </c>
      <c r="EN192" s="2" t="s">
        <v>0</v>
      </c>
      <c r="EO192" s="2">
        <v>2</v>
      </c>
      <c r="EP192" s="2">
        <v>3</v>
      </c>
      <c r="EQ192" s="2">
        <v>3</v>
      </c>
      <c r="ER192" s="2" t="s">
        <v>0</v>
      </c>
      <c r="ES192" s="2">
        <v>1</v>
      </c>
      <c r="ET192" s="2">
        <v>6</v>
      </c>
      <c r="EU192" s="2">
        <v>2</v>
      </c>
    </row>
    <row r="193" spans="1:151" x14ac:dyDescent="0.2">
      <c r="A193" s="27">
        <v>39661</v>
      </c>
      <c r="B193" s="27"/>
      <c r="C193" s="2">
        <v>81313</v>
      </c>
      <c r="D193" s="2">
        <v>41155</v>
      </c>
      <c r="E193" s="2">
        <v>8652</v>
      </c>
      <c r="F193" s="2">
        <v>2559</v>
      </c>
      <c r="G193" s="2">
        <v>4376</v>
      </c>
      <c r="H193" s="2">
        <v>3942</v>
      </c>
      <c r="I193" s="2">
        <v>4577</v>
      </c>
      <c r="J193" s="2">
        <v>2085</v>
      </c>
      <c r="K193" s="2">
        <v>2809</v>
      </c>
      <c r="L193" s="2">
        <v>1670</v>
      </c>
      <c r="M193" s="2">
        <v>2071</v>
      </c>
      <c r="N193" s="2">
        <v>1591</v>
      </c>
      <c r="O193" s="2">
        <v>491</v>
      </c>
      <c r="P193" s="2">
        <v>1048</v>
      </c>
      <c r="Q193" s="2">
        <v>433</v>
      </c>
      <c r="R193" s="2">
        <v>543</v>
      </c>
      <c r="S193" s="2">
        <v>302</v>
      </c>
      <c r="T193" s="2">
        <v>172</v>
      </c>
      <c r="U193" s="2">
        <v>799</v>
      </c>
      <c r="V193" s="2">
        <v>198</v>
      </c>
      <c r="W193" s="2">
        <v>782</v>
      </c>
      <c r="X193" s="2">
        <v>225</v>
      </c>
      <c r="Y193" s="2">
        <v>234</v>
      </c>
      <c r="Z193" s="2">
        <v>663</v>
      </c>
      <c r="AA193" s="2">
        <v>653</v>
      </c>
      <c r="AB193" s="2">
        <v>311</v>
      </c>
      <c r="AC193" s="2">
        <v>722</v>
      </c>
      <c r="AD193" s="2">
        <v>165</v>
      </c>
      <c r="AE193" s="2">
        <v>297</v>
      </c>
      <c r="AF193" s="2">
        <v>153</v>
      </c>
      <c r="AG193" s="2">
        <v>235</v>
      </c>
      <c r="AH193" s="2">
        <v>309</v>
      </c>
      <c r="AI193" s="2">
        <v>162</v>
      </c>
      <c r="AJ193" s="2">
        <v>170</v>
      </c>
      <c r="AK193" s="2">
        <v>90</v>
      </c>
      <c r="AL193" s="2">
        <v>29</v>
      </c>
      <c r="AM193" s="2">
        <v>149</v>
      </c>
      <c r="AN193" s="2">
        <v>57</v>
      </c>
      <c r="AO193" s="2">
        <v>6</v>
      </c>
      <c r="AP193" s="2">
        <v>127</v>
      </c>
      <c r="AQ193" s="2">
        <v>27</v>
      </c>
      <c r="AR193" s="2">
        <v>18</v>
      </c>
      <c r="AS193" s="2">
        <v>42</v>
      </c>
      <c r="AT193" s="2">
        <v>51</v>
      </c>
      <c r="AU193" s="2">
        <v>21</v>
      </c>
      <c r="AV193" s="2">
        <v>14</v>
      </c>
      <c r="AW193" s="2">
        <v>33</v>
      </c>
      <c r="AX193" s="2">
        <v>47</v>
      </c>
      <c r="AY193" s="2">
        <v>26</v>
      </c>
      <c r="AZ193" s="2">
        <v>27</v>
      </c>
      <c r="BA193" s="2">
        <v>37</v>
      </c>
      <c r="BB193" s="2">
        <v>52</v>
      </c>
      <c r="BC193" s="2">
        <v>58</v>
      </c>
      <c r="BD193" s="2">
        <v>21</v>
      </c>
      <c r="BE193" s="2">
        <v>55</v>
      </c>
      <c r="BF193" s="2">
        <v>118</v>
      </c>
      <c r="BG193" s="2">
        <v>23</v>
      </c>
      <c r="BH193" s="2">
        <v>12</v>
      </c>
      <c r="BI193" s="2">
        <v>51</v>
      </c>
      <c r="BJ193" s="2">
        <v>26</v>
      </c>
      <c r="BK193" s="2">
        <v>36</v>
      </c>
      <c r="BL193" s="2">
        <v>4</v>
      </c>
      <c r="BM193" s="2">
        <v>4</v>
      </c>
      <c r="BN193" s="2">
        <v>33</v>
      </c>
      <c r="BO193" s="2">
        <v>20</v>
      </c>
      <c r="BP193" s="2">
        <v>8</v>
      </c>
      <c r="BQ193" s="2">
        <v>11</v>
      </c>
      <c r="BR193" s="2">
        <v>11</v>
      </c>
      <c r="BS193" s="2">
        <v>6</v>
      </c>
      <c r="BT193" s="2">
        <v>16</v>
      </c>
      <c r="BU193" s="2">
        <v>26</v>
      </c>
      <c r="BV193" s="2">
        <v>4</v>
      </c>
      <c r="BW193" s="2">
        <v>23</v>
      </c>
      <c r="BX193" s="2">
        <v>10</v>
      </c>
      <c r="BY193" s="2">
        <v>6</v>
      </c>
      <c r="BZ193" s="2">
        <v>7</v>
      </c>
      <c r="CA193" s="2">
        <v>2</v>
      </c>
      <c r="CB193" s="2">
        <v>29</v>
      </c>
      <c r="CC193" s="2">
        <v>19</v>
      </c>
      <c r="CD193" s="2">
        <v>17</v>
      </c>
      <c r="CE193" s="2">
        <v>6</v>
      </c>
      <c r="CF193" s="2">
        <v>12</v>
      </c>
      <c r="CG193" s="2">
        <v>2</v>
      </c>
      <c r="CH193" s="2">
        <v>8</v>
      </c>
      <c r="CI193" s="2">
        <v>14</v>
      </c>
      <c r="CJ193" s="2">
        <v>19</v>
      </c>
      <c r="CK193" s="2" t="s">
        <v>0</v>
      </c>
      <c r="CL193" s="2">
        <v>1</v>
      </c>
      <c r="CM193" s="2" t="s">
        <v>0</v>
      </c>
      <c r="CN193" s="2">
        <v>10</v>
      </c>
      <c r="CO193" s="2">
        <v>2</v>
      </c>
      <c r="CP193" s="2">
        <v>1</v>
      </c>
      <c r="CQ193" s="2">
        <v>24</v>
      </c>
      <c r="CR193" s="2">
        <v>8</v>
      </c>
      <c r="CS193" s="2">
        <v>30</v>
      </c>
      <c r="CT193" s="2">
        <v>1</v>
      </c>
      <c r="CU193" s="2">
        <v>1</v>
      </c>
      <c r="CV193" s="2">
        <v>11</v>
      </c>
      <c r="CW193" s="2">
        <v>6</v>
      </c>
      <c r="CX193" s="2" t="s">
        <v>0</v>
      </c>
      <c r="CY193" s="2">
        <v>18</v>
      </c>
      <c r="CZ193" s="2">
        <v>10</v>
      </c>
      <c r="DA193" s="2">
        <v>2</v>
      </c>
      <c r="DB193" s="2">
        <v>8</v>
      </c>
      <c r="DC193" s="2">
        <v>16</v>
      </c>
      <c r="DD193" s="2">
        <v>5</v>
      </c>
      <c r="DE193" s="2">
        <v>4</v>
      </c>
      <c r="DF193" s="2">
        <v>1</v>
      </c>
      <c r="DG193" s="2">
        <v>15</v>
      </c>
      <c r="DH193" s="2">
        <v>4</v>
      </c>
      <c r="DI193" s="2" t="s">
        <v>0</v>
      </c>
      <c r="DJ193" s="2">
        <v>3</v>
      </c>
      <c r="DK193" s="2">
        <v>4</v>
      </c>
      <c r="DL193" s="2">
        <v>1</v>
      </c>
      <c r="DM193" s="2">
        <v>9</v>
      </c>
      <c r="DN193" s="2">
        <v>1</v>
      </c>
      <c r="DO193" s="2">
        <v>14</v>
      </c>
      <c r="DP193" s="2">
        <v>5</v>
      </c>
      <c r="DQ193" s="2">
        <v>4</v>
      </c>
      <c r="DR193" s="2" t="s">
        <v>0</v>
      </c>
      <c r="DS193" s="2">
        <v>13</v>
      </c>
      <c r="DT193" s="2">
        <v>7</v>
      </c>
      <c r="DU193" s="2" t="s">
        <v>0</v>
      </c>
      <c r="DV193" s="2">
        <v>4</v>
      </c>
      <c r="DW193" s="2">
        <v>9</v>
      </c>
      <c r="DX193" s="2">
        <v>14</v>
      </c>
      <c r="DY193" s="2">
        <v>1</v>
      </c>
      <c r="DZ193" s="2">
        <v>2</v>
      </c>
      <c r="EA193" s="2">
        <v>4</v>
      </c>
      <c r="EB193" s="2">
        <v>2</v>
      </c>
      <c r="EC193" s="2">
        <v>5</v>
      </c>
      <c r="ED193" s="2">
        <v>2</v>
      </c>
      <c r="EE193" s="2">
        <v>7</v>
      </c>
      <c r="EF193" s="2">
        <v>4</v>
      </c>
      <c r="EG193" s="2">
        <v>5</v>
      </c>
      <c r="EH193" s="2">
        <v>8</v>
      </c>
      <c r="EI193" s="2">
        <v>1</v>
      </c>
      <c r="EJ193" s="2" t="s">
        <v>0</v>
      </c>
      <c r="EK193" s="2">
        <v>1</v>
      </c>
      <c r="EL193" s="2">
        <v>12</v>
      </c>
      <c r="EM193" s="2">
        <v>3</v>
      </c>
      <c r="EN193" s="2">
        <v>4</v>
      </c>
      <c r="EO193" s="2">
        <v>1</v>
      </c>
      <c r="EP193" s="2" t="s">
        <v>0</v>
      </c>
      <c r="EQ193" s="2">
        <v>3</v>
      </c>
      <c r="ER193" s="2" t="s">
        <v>0</v>
      </c>
      <c r="ES193" s="2">
        <v>3</v>
      </c>
      <c r="ET193" s="2">
        <v>9</v>
      </c>
      <c r="EU193" s="2">
        <v>2</v>
      </c>
    </row>
    <row r="194" spans="1:151" x14ac:dyDescent="0.2">
      <c r="A194" s="27">
        <v>39630</v>
      </c>
      <c r="B194" s="27"/>
      <c r="C194" s="2">
        <v>82282</v>
      </c>
      <c r="D194" s="2">
        <v>41973</v>
      </c>
      <c r="E194" s="2">
        <v>8952</v>
      </c>
      <c r="F194" s="2">
        <v>2497</v>
      </c>
      <c r="G194" s="2">
        <v>4305</v>
      </c>
      <c r="H194" s="2">
        <v>4051</v>
      </c>
      <c r="I194" s="2">
        <v>4602</v>
      </c>
      <c r="J194" s="2">
        <v>1609</v>
      </c>
      <c r="K194" s="2">
        <v>2901</v>
      </c>
      <c r="L194" s="2">
        <v>1822</v>
      </c>
      <c r="M194" s="2">
        <v>1989</v>
      </c>
      <c r="N194" s="2">
        <v>1535</v>
      </c>
      <c r="O194" s="2">
        <v>532</v>
      </c>
      <c r="P194" s="2">
        <v>948</v>
      </c>
      <c r="Q194" s="2">
        <v>378</v>
      </c>
      <c r="R194" s="2">
        <v>573</v>
      </c>
      <c r="S194" s="2">
        <v>332</v>
      </c>
      <c r="T194" s="2">
        <v>169</v>
      </c>
      <c r="U194" s="2">
        <v>761</v>
      </c>
      <c r="V194" s="2">
        <v>199</v>
      </c>
      <c r="W194" s="2">
        <v>787</v>
      </c>
      <c r="X194" s="2">
        <v>254</v>
      </c>
      <c r="Y194" s="2">
        <v>205</v>
      </c>
      <c r="Z194" s="2">
        <v>721</v>
      </c>
      <c r="AA194" s="2">
        <v>574</v>
      </c>
      <c r="AB194" s="2">
        <v>304</v>
      </c>
      <c r="AC194" s="2">
        <v>723</v>
      </c>
      <c r="AD194" s="2">
        <v>185</v>
      </c>
      <c r="AE194" s="2">
        <v>297</v>
      </c>
      <c r="AF194" s="2">
        <v>161</v>
      </c>
      <c r="AG194" s="2">
        <v>228</v>
      </c>
      <c r="AH194" s="2">
        <v>340</v>
      </c>
      <c r="AI194" s="2">
        <v>152</v>
      </c>
      <c r="AJ194" s="2">
        <v>172</v>
      </c>
      <c r="AK194" s="2">
        <v>102</v>
      </c>
      <c r="AL194" s="2">
        <v>20</v>
      </c>
      <c r="AM194" s="2">
        <v>125</v>
      </c>
      <c r="AN194" s="2">
        <v>67</v>
      </c>
      <c r="AO194" s="2">
        <v>5</v>
      </c>
      <c r="AP194" s="2">
        <v>111</v>
      </c>
      <c r="AQ194" s="2">
        <v>22</v>
      </c>
      <c r="AR194" s="2">
        <v>16</v>
      </c>
      <c r="AS194" s="2">
        <v>43</v>
      </c>
      <c r="AT194" s="2">
        <v>43</v>
      </c>
      <c r="AU194" s="2">
        <v>24</v>
      </c>
      <c r="AV194" s="2">
        <v>10</v>
      </c>
      <c r="AW194" s="2">
        <v>24</v>
      </c>
      <c r="AX194" s="2">
        <v>43</v>
      </c>
      <c r="AY194" s="2">
        <v>20</v>
      </c>
      <c r="AZ194" s="2">
        <v>29</v>
      </c>
      <c r="BA194" s="2">
        <v>39</v>
      </c>
      <c r="BB194" s="2">
        <v>49</v>
      </c>
      <c r="BC194" s="2">
        <v>67</v>
      </c>
      <c r="BD194" s="2">
        <v>41</v>
      </c>
      <c r="BE194" s="2">
        <v>56</v>
      </c>
      <c r="BF194" s="2">
        <v>127</v>
      </c>
      <c r="BG194" s="2">
        <v>20</v>
      </c>
      <c r="BH194" s="2">
        <v>15</v>
      </c>
      <c r="BI194" s="2">
        <v>52</v>
      </c>
      <c r="BJ194" s="2">
        <v>24</v>
      </c>
      <c r="BK194" s="2">
        <v>40</v>
      </c>
      <c r="BL194" s="2">
        <v>4</v>
      </c>
      <c r="BM194" s="2">
        <v>7</v>
      </c>
      <c r="BN194" s="2">
        <v>37</v>
      </c>
      <c r="BO194" s="2">
        <v>22</v>
      </c>
      <c r="BP194" s="2">
        <v>12</v>
      </c>
      <c r="BQ194" s="2">
        <v>13</v>
      </c>
      <c r="BR194" s="2">
        <v>8</v>
      </c>
      <c r="BS194" s="2">
        <v>11</v>
      </c>
      <c r="BT194" s="2">
        <v>15</v>
      </c>
      <c r="BU194" s="2">
        <v>37</v>
      </c>
      <c r="BV194" s="2">
        <v>5</v>
      </c>
      <c r="BW194" s="2">
        <v>24</v>
      </c>
      <c r="BX194" s="2">
        <v>12</v>
      </c>
      <c r="BY194" s="2">
        <v>5</v>
      </c>
      <c r="BZ194" s="2">
        <v>3</v>
      </c>
      <c r="CA194" s="2">
        <v>4</v>
      </c>
      <c r="CB194" s="2">
        <v>22</v>
      </c>
      <c r="CC194" s="2">
        <v>17</v>
      </c>
      <c r="CD194" s="2">
        <v>17</v>
      </c>
      <c r="CE194" s="2">
        <v>6</v>
      </c>
      <c r="CF194" s="2">
        <v>14</v>
      </c>
      <c r="CG194" s="2">
        <v>2</v>
      </c>
      <c r="CH194" s="2">
        <v>6</v>
      </c>
      <c r="CI194" s="2">
        <v>15</v>
      </c>
      <c r="CJ194" s="2">
        <v>16</v>
      </c>
      <c r="CK194" s="2" t="s">
        <v>0</v>
      </c>
      <c r="CL194" s="2" t="s">
        <v>0</v>
      </c>
      <c r="CM194" s="2">
        <v>4</v>
      </c>
      <c r="CN194" s="2">
        <v>7</v>
      </c>
      <c r="CO194" s="2">
        <v>4</v>
      </c>
      <c r="CP194" s="2">
        <v>4</v>
      </c>
      <c r="CQ194" s="2">
        <v>16</v>
      </c>
      <c r="CR194" s="2">
        <v>7</v>
      </c>
      <c r="CS194" s="2">
        <v>26</v>
      </c>
      <c r="CT194" s="2">
        <v>3</v>
      </c>
      <c r="CU194" s="2">
        <v>2</v>
      </c>
      <c r="CV194" s="2">
        <v>11</v>
      </c>
      <c r="CW194" s="2">
        <v>8</v>
      </c>
      <c r="CX194" s="2" t="s">
        <v>0</v>
      </c>
      <c r="CY194" s="2">
        <v>9</v>
      </c>
      <c r="CZ194" s="2">
        <v>6</v>
      </c>
      <c r="DA194" s="2">
        <v>3</v>
      </c>
      <c r="DB194" s="2">
        <v>5</v>
      </c>
      <c r="DC194" s="2">
        <v>12</v>
      </c>
      <c r="DD194" s="2">
        <v>3</v>
      </c>
      <c r="DE194" s="2">
        <v>2</v>
      </c>
      <c r="DF194" s="2">
        <v>1</v>
      </c>
      <c r="DG194" s="2">
        <v>7</v>
      </c>
      <c r="DH194" s="2">
        <v>5</v>
      </c>
      <c r="DI194" s="2" t="s">
        <v>0</v>
      </c>
      <c r="DJ194" s="2">
        <v>3</v>
      </c>
      <c r="DK194" s="2">
        <v>1</v>
      </c>
      <c r="DL194" s="2">
        <v>1</v>
      </c>
      <c r="DM194" s="2">
        <v>11</v>
      </c>
      <c r="DN194" s="2">
        <v>2</v>
      </c>
      <c r="DO194" s="2">
        <v>10</v>
      </c>
      <c r="DP194" s="2">
        <v>1</v>
      </c>
      <c r="DQ194" s="2">
        <v>7</v>
      </c>
      <c r="DR194" s="2">
        <v>1</v>
      </c>
      <c r="DS194" s="2">
        <v>6</v>
      </c>
      <c r="DT194" s="2">
        <v>3</v>
      </c>
      <c r="DU194" s="2" t="s">
        <v>0</v>
      </c>
      <c r="DV194" s="2">
        <v>3</v>
      </c>
      <c r="DW194" s="2">
        <v>10</v>
      </c>
      <c r="DX194" s="2">
        <v>9</v>
      </c>
      <c r="DY194" s="2">
        <v>2</v>
      </c>
      <c r="DZ194" s="2">
        <v>4</v>
      </c>
      <c r="EA194" s="2" t="s">
        <v>0</v>
      </c>
      <c r="EB194" s="2">
        <v>5</v>
      </c>
      <c r="EC194" s="2">
        <v>4</v>
      </c>
      <c r="ED194" s="2">
        <v>3</v>
      </c>
      <c r="EE194" s="2">
        <v>6</v>
      </c>
      <c r="EF194" s="2">
        <v>4</v>
      </c>
      <c r="EG194" s="2">
        <v>3</v>
      </c>
      <c r="EH194" s="2">
        <v>13</v>
      </c>
      <c r="EI194" s="2">
        <v>1</v>
      </c>
      <c r="EJ194" s="2" t="s">
        <v>0</v>
      </c>
      <c r="EK194" s="2">
        <v>2</v>
      </c>
      <c r="EL194" s="2">
        <v>11</v>
      </c>
      <c r="EM194" s="2">
        <v>1</v>
      </c>
      <c r="EN194" s="2">
        <v>2</v>
      </c>
      <c r="EO194" s="2">
        <v>8</v>
      </c>
      <c r="EP194" s="2" t="s">
        <v>0</v>
      </c>
      <c r="EQ194" s="2">
        <v>3</v>
      </c>
      <c r="ER194" s="2" t="s">
        <v>0</v>
      </c>
      <c r="ES194" s="2">
        <v>1</v>
      </c>
      <c r="ET194" s="2">
        <v>8</v>
      </c>
      <c r="EU194" s="2">
        <v>3</v>
      </c>
    </row>
    <row r="195" spans="1:151" x14ac:dyDescent="0.2">
      <c r="A195" s="27">
        <v>39600</v>
      </c>
      <c r="B195" s="27"/>
      <c r="C195" s="2">
        <v>81410</v>
      </c>
      <c r="D195" s="2">
        <v>41375</v>
      </c>
      <c r="E195" s="2">
        <v>8675</v>
      </c>
      <c r="F195" s="2">
        <v>2688</v>
      </c>
      <c r="G195" s="2">
        <v>4204</v>
      </c>
      <c r="H195" s="2">
        <v>3896</v>
      </c>
      <c r="I195" s="2">
        <v>4509</v>
      </c>
      <c r="J195" s="2">
        <v>1706</v>
      </c>
      <c r="K195" s="2">
        <v>3000</v>
      </c>
      <c r="L195" s="2">
        <v>1692</v>
      </c>
      <c r="M195" s="2">
        <v>2092</v>
      </c>
      <c r="N195" s="2">
        <v>1554</v>
      </c>
      <c r="O195" s="2">
        <v>498</v>
      </c>
      <c r="P195" s="2">
        <v>979</v>
      </c>
      <c r="Q195" s="2">
        <v>336</v>
      </c>
      <c r="R195" s="2">
        <v>525</v>
      </c>
      <c r="S195" s="2">
        <v>314</v>
      </c>
      <c r="T195" s="2">
        <v>172</v>
      </c>
      <c r="U195" s="2">
        <v>803</v>
      </c>
      <c r="V195" s="2">
        <v>186</v>
      </c>
      <c r="W195" s="2">
        <v>705</v>
      </c>
      <c r="X195" s="2">
        <v>253</v>
      </c>
      <c r="Y195" s="2">
        <v>198</v>
      </c>
      <c r="Z195" s="2">
        <v>658</v>
      </c>
      <c r="AA195" s="2">
        <v>590</v>
      </c>
      <c r="AB195" s="2">
        <v>338</v>
      </c>
      <c r="AC195" s="2">
        <v>645</v>
      </c>
      <c r="AD195" s="2">
        <v>160</v>
      </c>
      <c r="AE195" s="2">
        <v>277</v>
      </c>
      <c r="AF195" s="2">
        <v>187</v>
      </c>
      <c r="AG195" s="2">
        <v>233</v>
      </c>
      <c r="AH195" s="2">
        <v>325</v>
      </c>
      <c r="AI195" s="2">
        <v>149</v>
      </c>
      <c r="AJ195" s="2">
        <v>147</v>
      </c>
      <c r="AK195" s="2">
        <v>102</v>
      </c>
      <c r="AL195" s="2">
        <v>25</v>
      </c>
      <c r="AM195" s="2">
        <v>158</v>
      </c>
      <c r="AN195" s="2">
        <v>69</v>
      </c>
      <c r="AO195" s="2">
        <v>7</v>
      </c>
      <c r="AP195" s="2">
        <v>120</v>
      </c>
      <c r="AQ195" s="2">
        <v>26</v>
      </c>
      <c r="AR195" s="2">
        <v>18</v>
      </c>
      <c r="AS195" s="2">
        <v>32</v>
      </c>
      <c r="AT195" s="2">
        <v>52</v>
      </c>
      <c r="AU195" s="2">
        <v>14</v>
      </c>
      <c r="AV195" s="2">
        <v>9</v>
      </c>
      <c r="AW195" s="2">
        <v>39</v>
      </c>
      <c r="AX195" s="2">
        <v>51</v>
      </c>
      <c r="AY195" s="2">
        <v>25</v>
      </c>
      <c r="AZ195" s="2">
        <v>36</v>
      </c>
      <c r="BA195" s="2">
        <v>36</v>
      </c>
      <c r="BB195" s="2">
        <v>42</v>
      </c>
      <c r="BC195" s="2">
        <v>62</v>
      </c>
      <c r="BD195" s="2">
        <v>23</v>
      </c>
      <c r="BE195" s="2">
        <v>42</v>
      </c>
      <c r="BF195" s="2">
        <v>127</v>
      </c>
      <c r="BG195" s="2">
        <v>23</v>
      </c>
      <c r="BH195" s="2">
        <v>19</v>
      </c>
      <c r="BI195" s="2">
        <v>50</v>
      </c>
      <c r="BJ195" s="2">
        <v>30</v>
      </c>
      <c r="BK195" s="2">
        <v>31</v>
      </c>
      <c r="BL195" s="2">
        <v>3</v>
      </c>
      <c r="BM195" s="2">
        <v>7</v>
      </c>
      <c r="BN195" s="2">
        <v>38</v>
      </c>
      <c r="BO195" s="2">
        <v>10</v>
      </c>
      <c r="BP195" s="2">
        <v>5</v>
      </c>
      <c r="BQ195" s="2">
        <v>14</v>
      </c>
      <c r="BR195" s="2">
        <v>7</v>
      </c>
      <c r="BS195" s="2">
        <v>10</v>
      </c>
      <c r="BT195" s="2">
        <v>16</v>
      </c>
      <c r="BU195" s="2">
        <v>26</v>
      </c>
      <c r="BV195" s="2">
        <v>7</v>
      </c>
      <c r="BW195" s="2">
        <v>26</v>
      </c>
      <c r="BX195" s="2">
        <v>10</v>
      </c>
      <c r="BY195" s="2">
        <v>5</v>
      </c>
      <c r="BZ195" s="2">
        <v>9</v>
      </c>
      <c r="CA195" s="2">
        <v>2</v>
      </c>
      <c r="CB195" s="2">
        <v>25</v>
      </c>
      <c r="CC195" s="2">
        <v>14</v>
      </c>
      <c r="CD195" s="2">
        <v>22</v>
      </c>
      <c r="CE195" s="2">
        <v>8</v>
      </c>
      <c r="CF195" s="2">
        <v>12</v>
      </c>
      <c r="CG195" s="2">
        <v>2</v>
      </c>
      <c r="CH195" s="2">
        <v>5</v>
      </c>
      <c r="CI195" s="2">
        <v>16</v>
      </c>
      <c r="CJ195" s="2">
        <v>23</v>
      </c>
      <c r="CK195" s="2" t="s">
        <v>0</v>
      </c>
      <c r="CL195" s="2">
        <v>1</v>
      </c>
      <c r="CM195" s="2">
        <v>6</v>
      </c>
      <c r="CN195" s="2">
        <v>8</v>
      </c>
      <c r="CO195" s="2">
        <v>1</v>
      </c>
      <c r="CP195" s="2">
        <v>4</v>
      </c>
      <c r="CQ195" s="2">
        <v>17</v>
      </c>
      <c r="CR195" s="2">
        <v>6</v>
      </c>
      <c r="CS195" s="2">
        <v>26</v>
      </c>
      <c r="CT195" s="2">
        <v>2</v>
      </c>
      <c r="CU195" s="2">
        <v>3</v>
      </c>
      <c r="CV195" s="2">
        <v>8</v>
      </c>
      <c r="CW195" s="2">
        <v>7</v>
      </c>
      <c r="CX195" s="2" t="s">
        <v>0</v>
      </c>
      <c r="CY195" s="2">
        <v>10</v>
      </c>
      <c r="CZ195" s="2">
        <v>7</v>
      </c>
      <c r="DA195" s="2">
        <v>2</v>
      </c>
      <c r="DB195" s="2">
        <v>7</v>
      </c>
      <c r="DC195" s="2">
        <v>14</v>
      </c>
      <c r="DD195" s="2">
        <v>10</v>
      </c>
      <c r="DE195" s="2">
        <v>2</v>
      </c>
      <c r="DF195" s="2">
        <v>2</v>
      </c>
      <c r="DG195" s="2">
        <v>9</v>
      </c>
      <c r="DH195" s="2">
        <v>4</v>
      </c>
      <c r="DI195" s="2" t="s">
        <v>0</v>
      </c>
      <c r="DJ195" s="2">
        <v>3</v>
      </c>
      <c r="DK195" s="2">
        <v>1</v>
      </c>
      <c r="DL195" s="2">
        <v>2</v>
      </c>
      <c r="DM195" s="2">
        <v>10</v>
      </c>
      <c r="DN195" s="2">
        <v>1</v>
      </c>
      <c r="DO195" s="2">
        <v>13</v>
      </c>
      <c r="DP195" s="2">
        <v>3</v>
      </c>
      <c r="DQ195" s="2">
        <v>9</v>
      </c>
      <c r="DR195" s="2" t="s">
        <v>0</v>
      </c>
      <c r="DS195" s="2">
        <v>7</v>
      </c>
      <c r="DT195" s="2">
        <v>6</v>
      </c>
      <c r="DU195" s="2">
        <v>1</v>
      </c>
      <c r="DV195" s="2">
        <v>4</v>
      </c>
      <c r="DW195" s="2">
        <v>7</v>
      </c>
      <c r="DX195" s="2">
        <v>8</v>
      </c>
      <c r="DY195" s="2" t="s">
        <v>0</v>
      </c>
      <c r="DZ195" s="2">
        <v>3</v>
      </c>
      <c r="EA195" s="2">
        <v>1</v>
      </c>
      <c r="EB195" s="2">
        <v>4</v>
      </c>
      <c r="EC195" s="2">
        <v>7</v>
      </c>
      <c r="ED195" s="2">
        <v>4</v>
      </c>
      <c r="EE195" s="2">
        <v>4</v>
      </c>
      <c r="EF195" s="2">
        <v>4</v>
      </c>
      <c r="EG195" s="2">
        <v>1</v>
      </c>
      <c r="EH195" s="2">
        <v>6</v>
      </c>
      <c r="EI195" s="2">
        <v>1</v>
      </c>
      <c r="EJ195" s="2" t="s">
        <v>0</v>
      </c>
      <c r="EK195" s="2">
        <v>1</v>
      </c>
      <c r="EL195" s="2">
        <v>8</v>
      </c>
      <c r="EM195" s="2">
        <v>9</v>
      </c>
      <c r="EN195" s="2">
        <v>2</v>
      </c>
      <c r="EO195" s="2">
        <v>7</v>
      </c>
      <c r="EP195" s="2">
        <v>1</v>
      </c>
      <c r="EQ195" s="2" t="s">
        <v>0</v>
      </c>
      <c r="ER195" s="2" t="s">
        <v>0</v>
      </c>
      <c r="ES195" s="2">
        <v>4</v>
      </c>
      <c r="ET195" s="2">
        <v>8</v>
      </c>
      <c r="EU195" s="2">
        <v>2</v>
      </c>
    </row>
    <row r="196" spans="1:151" x14ac:dyDescent="0.2">
      <c r="A196" s="27">
        <v>39569</v>
      </c>
      <c r="B196" s="27"/>
      <c r="C196" s="2">
        <v>86609</v>
      </c>
      <c r="D196" s="2">
        <v>44482</v>
      </c>
      <c r="E196" s="2">
        <v>9311</v>
      </c>
      <c r="F196" s="2">
        <v>2512</v>
      </c>
      <c r="G196" s="2">
        <v>4444</v>
      </c>
      <c r="H196" s="2">
        <v>4063</v>
      </c>
      <c r="I196" s="2">
        <v>4832</v>
      </c>
      <c r="J196" s="2">
        <v>1668</v>
      </c>
      <c r="K196" s="2">
        <v>2858</v>
      </c>
      <c r="L196" s="2">
        <v>1782</v>
      </c>
      <c r="M196" s="2">
        <v>2052</v>
      </c>
      <c r="N196" s="2">
        <v>1570</v>
      </c>
      <c r="O196" s="2">
        <v>455</v>
      </c>
      <c r="P196" s="2">
        <v>1058</v>
      </c>
      <c r="Q196" s="2">
        <v>368</v>
      </c>
      <c r="R196" s="2">
        <v>551</v>
      </c>
      <c r="S196" s="2">
        <v>258</v>
      </c>
      <c r="T196" s="2">
        <v>171</v>
      </c>
      <c r="U196" s="2">
        <v>783</v>
      </c>
      <c r="V196" s="2">
        <v>232</v>
      </c>
      <c r="W196" s="2">
        <v>767</v>
      </c>
      <c r="X196" s="2">
        <v>265</v>
      </c>
      <c r="Y196" s="2">
        <v>202</v>
      </c>
      <c r="Z196" s="2">
        <v>676</v>
      </c>
      <c r="AA196" s="2">
        <v>620</v>
      </c>
      <c r="AB196" s="2">
        <v>375</v>
      </c>
      <c r="AC196" s="2">
        <v>600</v>
      </c>
      <c r="AD196" s="2">
        <v>176</v>
      </c>
      <c r="AE196" s="2">
        <v>299</v>
      </c>
      <c r="AF196" s="2">
        <v>163</v>
      </c>
      <c r="AG196" s="2">
        <v>224</v>
      </c>
      <c r="AH196" s="2">
        <v>431</v>
      </c>
      <c r="AI196" s="2">
        <v>152</v>
      </c>
      <c r="AJ196" s="2">
        <v>156</v>
      </c>
      <c r="AK196" s="2">
        <v>95</v>
      </c>
      <c r="AL196" s="2">
        <v>22</v>
      </c>
      <c r="AM196" s="2">
        <v>150</v>
      </c>
      <c r="AN196" s="2">
        <v>64</v>
      </c>
      <c r="AO196" s="2">
        <v>10</v>
      </c>
      <c r="AP196" s="2">
        <v>154</v>
      </c>
      <c r="AQ196" s="2">
        <v>24</v>
      </c>
      <c r="AR196" s="2">
        <v>13</v>
      </c>
      <c r="AS196" s="2">
        <v>32</v>
      </c>
      <c r="AT196" s="2">
        <v>73</v>
      </c>
      <c r="AU196" s="2">
        <v>22</v>
      </c>
      <c r="AV196" s="2">
        <v>8</v>
      </c>
      <c r="AW196" s="2">
        <v>34</v>
      </c>
      <c r="AX196" s="2">
        <v>53</v>
      </c>
      <c r="AY196" s="2">
        <v>30</v>
      </c>
      <c r="AZ196" s="2">
        <v>23</v>
      </c>
      <c r="BA196" s="2">
        <v>27</v>
      </c>
      <c r="BB196" s="2">
        <v>35</v>
      </c>
      <c r="BC196" s="2">
        <v>59</v>
      </c>
      <c r="BD196" s="2">
        <v>19</v>
      </c>
      <c r="BE196" s="2">
        <v>47</v>
      </c>
      <c r="BF196" s="2">
        <v>104</v>
      </c>
      <c r="BG196" s="2">
        <v>20</v>
      </c>
      <c r="BH196" s="2">
        <v>17</v>
      </c>
      <c r="BI196" s="2">
        <v>52</v>
      </c>
      <c r="BJ196" s="2">
        <v>39</v>
      </c>
      <c r="BK196" s="2">
        <v>32</v>
      </c>
      <c r="BL196" s="2">
        <v>4</v>
      </c>
      <c r="BM196" s="2">
        <v>6</v>
      </c>
      <c r="BN196" s="2">
        <v>40</v>
      </c>
      <c r="BO196" s="2">
        <v>18</v>
      </c>
      <c r="BP196" s="2">
        <v>1</v>
      </c>
      <c r="BQ196" s="2">
        <v>14</v>
      </c>
      <c r="BR196" s="2">
        <v>10</v>
      </c>
      <c r="BS196" s="2">
        <v>8</v>
      </c>
      <c r="BT196" s="2">
        <v>23</v>
      </c>
      <c r="BU196" s="2">
        <v>25</v>
      </c>
      <c r="BV196" s="2">
        <v>5</v>
      </c>
      <c r="BW196" s="2">
        <v>19</v>
      </c>
      <c r="BX196" s="2">
        <v>12</v>
      </c>
      <c r="BY196" s="2">
        <v>5</v>
      </c>
      <c r="BZ196" s="2">
        <v>6</v>
      </c>
      <c r="CA196" s="2">
        <v>4</v>
      </c>
      <c r="CB196" s="2">
        <v>21</v>
      </c>
      <c r="CC196" s="2">
        <v>18</v>
      </c>
      <c r="CD196" s="2">
        <v>15</v>
      </c>
      <c r="CE196" s="2">
        <v>7</v>
      </c>
      <c r="CF196" s="2">
        <v>12</v>
      </c>
      <c r="CG196" s="2">
        <v>1</v>
      </c>
      <c r="CH196" s="2">
        <v>5</v>
      </c>
      <c r="CI196" s="2">
        <v>12</v>
      </c>
      <c r="CJ196" s="2">
        <v>22</v>
      </c>
      <c r="CK196" s="2">
        <v>2</v>
      </c>
      <c r="CL196" s="2">
        <v>1</v>
      </c>
      <c r="CM196" s="2">
        <v>5</v>
      </c>
      <c r="CN196" s="2">
        <v>9</v>
      </c>
      <c r="CO196" s="2">
        <v>1</v>
      </c>
      <c r="CP196" s="2" t="s">
        <v>0</v>
      </c>
      <c r="CQ196" s="2">
        <v>18</v>
      </c>
      <c r="CR196" s="2">
        <v>6</v>
      </c>
      <c r="CS196" s="2">
        <v>31</v>
      </c>
      <c r="CT196" s="2">
        <v>1</v>
      </c>
      <c r="CU196" s="2">
        <v>3</v>
      </c>
      <c r="CV196" s="2">
        <v>9</v>
      </c>
      <c r="CW196" s="2">
        <v>6</v>
      </c>
      <c r="CX196" s="2" t="s">
        <v>0</v>
      </c>
      <c r="CY196" s="2">
        <v>11</v>
      </c>
      <c r="CZ196" s="2">
        <v>9</v>
      </c>
      <c r="DA196" s="2">
        <v>1</v>
      </c>
      <c r="DB196" s="2">
        <v>10</v>
      </c>
      <c r="DC196" s="2">
        <v>13</v>
      </c>
      <c r="DD196" s="2">
        <v>7</v>
      </c>
      <c r="DE196" s="2">
        <v>2</v>
      </c>
      <c r="DF196" s="2">
        <v>1</v>
      </c>
      <c r="DG196" s="2">
        <v>6</v>
      </c>
      <c r="DH196" s="2">
        <v>4</v>
      </c>
      <c r="DI196" s="2" t="s">
        <v>0</v>
      </c>
      <c r="DJ196" s="2">
        <v>2</v>
      </c>
      <c r="DK196" s="2">
        <v>2</v>
      </c>
      <c r="DL196" s="2">
        <v>3</v>
      </c>
      <c r="DM196" s="2">
        <v>5</v>
      </c>
      <c r="DN196" s="2" t="s">
        <v>0</v>
      </c>
      <c r="DO196" s="2">
        <v>7</v>
      </c>
      <c r="DP196" s="2">
        <v>2</v>
      </c>
      <c r="DQ196" s="2">
        <v>12</v>
      </c>
      <c r="DR196" s="2" t="s">
        <v>0</v>
      </c>
      <c r="DS196" s="2">
        <v>10</v>
      </c>
      <c r="DT196" s="2">
        <v>4</v>
      </c>
      <c r="DU196" s="2" t="s">
        <v>0</v>
      </c>
      <c r="DV196" s="2">
        <v>7</v>
      </c>
      <c r="DW196" s="2">
        <v>8</v>
      </c>
      <c r="DX196" s="2">
        <v>6</v>
      </c>
      <c r="DY196" s="2">
        <v>2</v>
      </c>
      <c r="DZ196" s="2">
        <v>3</v>
      </c>
      <c r="EA196" s="2">
        <v>1</v>
      </c>
      <c r="EB196" s="2">
        <v>4</v>
      </c>
      <c r="EC196" s="2">
        <v>7</v>
      </c>
      <c r="ED196" s="2">
        <v>2</v>
      </c>
      <c r="EE196" s="2">
        <v>6</v>
      </c>
      <c r="EF196" s="2">
        <v>3</v>
      </c>
      <c r="EG196" s="2">
        <v>4</v>
      </c>
      <c r="EH196" s="2">
        <v>5</v>
      </c>
      <c r="EI196" s="2">
        <v>1</v>
      </c>
      <c r="EJ196" s="2" t="s">
        <v>0</v>
      </c>
      <c r="EK196" s="2">
        <v>2</v>
      </c>
      <c r="EL196" s="2">
        <v>3</v>
      </c>
      <c r="EM196" s="2">
        <v>3</v>
      </c>
      <c r="EN196" s="2">
        <v>2</v>
      </c>
      <c r="EO196" s="2">
        <v>2</v>
      </c>
      <c r="EP196" s="2" t="s">
        <v>0</v>
      </c>
      <c r="EQ196" s="2">
        <v>2</v>
      </c>
      <c r="ER196" s="2" t="s">
        <v>0</v>
      </c>
      <c r="ES196" s="2">
        <v>2</v>
      </c>
      <c r="ET196" s="2">
        <v>4</v>
      </c>
      <c r="EU196" s="2">
        <v>3</v>
      </c>
    </row>
    <row r="197" spans="1:151" x14ac:dyDescent="0.2">
      <c r="A197" s="27">
        <v>39539</v>
      </c>
      <c r="B197" s="27"/>
      <c r="C197" s="2">
        <v>86037</v>
      </c>
      <c r="D197" s="2">
        <v>45349</v>
      </c>
      <c r="E197" s="2">
        <v>8717</v>
      </c>
      <c r="F197" s="2">
        <v>2161</v>
      </c>
      <c r="G197" s="2">
        <v>4422</v>
      </c>
      <c r="H197" s="2">
        <v>3925</v>
      </c>
      <c r="I197" s="2">
        <v>4950</v>
      </c>
      <c r="J197" s="2">
        <v>1664</v>
      </c>
      <c r="K197" s="2">
        <v>2740</v>
      </c>
      <c r="L197" s="2">
        <v>1703</v>
      </c>
      <c r="M197" s="2">
        <v>1927</v>
      </c>
      <c r="N197" s="2">
        <v>1583</v>
      </c>
      <c r="O197" s="2">
        <v>402</v>
      </c>
      <c r="P197" s="2">
        <v>948</v>
      </c>
      <c r="Q197" s="2">
        <v>329</v>
      </c>
      <c r="R197" s="2">
        <v>540</v>
      </c>
      <c r="S197" s="2">
        <v>259</v>
      </c>
      <c r="T197" s="2">
        <v>169</v>
      </c>
      <c r="U197" s="2">
        <v>847</v>
      </c>
      <c r="V197" s="2">
        <v>226</v>
      </c>
      <c r="W197" s="2">
        <v>686</v>
      </c>
      <c r="X197" s="2">
        <v>266</v>
      </c>
      <c r="Y197" s="2">
        <v>195</v>
      </c>
      <c r="Z197" s="2">
        <v>675</v>
      </c>
      <c r="AA197" s="2">
        <v>642</v>
      </c>
      <c r="AB197" s="2">
        <v>345</v>
      </c>
      <c r="AC197" s="2">
        <v>563</v>
      </c>
      <c r="AD197" s="2">
        <v>150</v>
      </c>
      <c r="AE197" s="2">
        <v>284</v>
      </c>
      <c r="AF197" s="2">
        <v>167</v>
      </c>
      <c r="AG197" s="2">
        <v>218</v>
      </c>
      <c r="AH197" s="2">
        <v>493</v>
      </c>
      <c r="AI197" s="2">
        <v>155</v>
      </c>
      <c r="AJ197" s="2">
        <v>136</v>
      </c>
      <c r="AK197" s="2">
        <v>99</v>
      </c>
      <c r="AL197" s="2">
        <v>28</v>
      </c>
      <c r="AM197" s="2">
        <v>115</v>
      </c>
      <c r="AN197" s="2">
        <v>57</v>
      </c>
      <c r="AO197" s="2">
        <v>8</v>
      </c>
      <c r="AP197" s="2">
        <v>144</v>
      </c>
      <c r="AQ197" s="2">
        <v>22</v>
      </c>
      <c r="AR197" s="2">
        <v>14</v>
      </c>
      <c r="AS197" s="2">
        <v>34</v>
      </c>
      <c r="AT197" s="2">
        <v>78</v>
      </c>
      <c r="AU197" s="2">
        <v>27</v>
      </c>
      <c r="AV197" s="2">
        <v>9</v>
      </c>
      <c r="AW197" s="2">
        <v>24</v>
      </c>
      <c r="AX197" s="2">
        <v>64</v>
      </c>
      <c r="AY197" s="2">
        <v>27</v>
      </c>
      <c r="AZ197" s="2">
        <v>25</v>
      </c>
      <c r="BA197" s="2">
        <v>29</v>
      </c>
      <c r="BB197" s="2">
        <v>49</v>
      </c>
      <c r="BC197" s="2">
        <v>69</v>
      </c>
      <c r="BD197" s="2">
        <v>13</v>
      </c>
      <c r="BE197" s="2">
        <v>53</v>
      </c>
      <c r="BF197" s="2">
        <v>124</v>
      </c>
      <c r="BG197" s="2">
        <v>24</v>
      </c>
      <c r="BH197" s="2">
        <v>14</v>
      </c>
      <c r="BI197" s="2">
        <v>45</v>
      </c>
      <c r="BJ197" s="2">
        <v>37</v>
      </c>
      <c r="BK197" s="2">
        <v>34</v>
      </c>
      <c r="BL197" s="2">
        <v>2</v>
      </c>
      <c r="BM197" s="2">
        <v>6</v>
      </c>
      <c r="BN197" s="2">
        <v>47</v>
      </c>
      <c r="BO197" s="2">
        <v>16</v>
      </c>
      <c r="BP197" s="2">
        <v>2</v>
      </c>
      <c r="BQ197" s="2">
        <v>16</v>
      </c>
      <c r="BR197" s="2">
        <v>8</v>
      </c>
      <c r="BS197" s="2">
        <v>6</v>
      </c>
      <c r="BT197" s="2">
        <v>17</v>
      </c>
      <c r="BU197" s="2">
        <v>21</v>
      </c>
      <c r="BV197" s="2">
        <v>16</v>
      </c>
      <c r="BW197" s="2">
        <v>22</v>
      </c>
      <c r="BX197" s="2">
        <v>5</v>
      </c>
      <c r="BY197" s="2">
        <v>4</v>
      </c>
      <c r="BZ197" s="2">
        <v>5</v>
      </c>
      <c r="CA197" s="2">
        <v>7</v>
      </c>
      <c r="CB197" s="2">
        <v>17</v>
      </c>
      <c r="CC197" s="2">
        <v>14</v>
      </c>
      <c r="CD197" s="2">
        <v>14</v>
      </c>
      <c r="CE197" s="2">
        <v>6</v>
      </c>
      <c r="CF197" s="2">
        <v>11</v>
      </c>
      <c r="CG197" s="2">
        <v>2</v>
      </c>
      <c r="CH197" s="2">
        <v>3</v>
      </c>
      <c r="CI197" s="2">
        <v>16</v>
      </c>
      <c r="CJ197" s="2">
        <v>21</v>
      </c>
      <c r="CK197" s="2">
        <v>1</v>
      </c>
      <c r="CL197" s="2">
        <v>1</v>
      </c>
      <c r="CM197" s="2">
        <v>4</v>
      </c>
      <c r="CN197" s="2">
        <v>5</v>
      </c>
      <c r="CO197" s="2">
        <v>1</v>
      </c>
      <c r="CP197" s="2">
        <v>4</v>
      </c>
      <c r="CQ197" s="2">
        <v>14</v>
      </c>
      <c r="CR197" s="2">
        <v>7</v>
      </c>
      <c r="CS197" s="2">
        <v>34</v>
      </c>
      <c r="CT197" s="2">
        <v>1</v>
      </c>
      <c r="CU197" s="2">
        <v>7</v>
      </c>
      <c r="CV197" s="2">
        <v>6</v>
      </c>
      <c r="CW197" s="2">
        <v>4</v>
      </c>
      <c r="CX197" s="2" t="s">
        <v>0</v>
      </c>
      <c r="CY197" s="2">
        <v>13</v>
      </c>
      <c r="CZ197" s="2">
        <v>5</v>
      </c>
      <c r="DA197" s="2" t="s">
        <v>0</v>
      </c>
      <c r="DB197" s="2">
        <v>6</v>
      </c>
      <c r="DC197" s="2">
        <v>10</v>
      </c>
      <c r="DD197" s="2">
        <v>4</v>
      </c>
      <c r="DE197" s="2">
        <v>2</v>
      </c>
      <c r="DF197" s="2">
        <v>1</v>
      </c>
      <c r="DG197" s="2">
        <v>6</v>
      </c>
      <c r="DH197" s="2">
        <v>5</v>
      </c>
      <c r="DI197" s="2" t="s">
        <v>0</v>
      </c>
      <c r="DJ197" s="2">
        <v>5</v>
      </c>
      <c r="DK197" s="2">
        <v>1</v>
      </c>
      <c r="DL197" s="2">
        <v>3</v>
      </c>
      <c r="DM197" s="2">
        <v>10</v>
      </c>
      <c r="DN197" s="2">
        <v>1</v>
      </c>
      <c r="DO197" s="2">
        <v>5</v>
      </c>
      <c r="DP197" s="2">
        <v>5</v>
      </c>
      <c r="DQ197" s="2">
        <v>10</v>
      </c>
      <c r="DR197" s="2">
        <v>2</v>
      </c>
      <c r="DS197" s="2">
        <v>9</v>
      </c>
      <c r="DT197" s="2">
        <v>6</v>
      </c>
      <c r="DU197" s="2" t="s">
        <v>0</v>
      </c>
      <c r="DV197" s="2">
        <v>7</v>
      </c>
      <c r="DW197" s="2">
        <v>10</v>
      </c>
      <c r="DX197" s="2">
        <v>6</v>
      </c>
      <c r="DY197" s="2">
        <v>1</v>
      </c>
      <c r="DZ197" s="2">
        <v>3</v>
      </c>
      <c r="EA197" s="2">
        <v>3</v>
      </c>
      <c r="EB197" s="2">
        <v>3</v>
      </c>
      <c r="EC197" s="2">
        <v>9</v>
      </c>
      <c r="ED197" s="2">
        <v>3</v>
      </c>
      <c r="EE197" s="2">
        <v>7</v>
      </c>
      <c r="EF197" s="2">
        <v>6</v>
      </c>
      <c r="EG197" s="2">
        <v>2</v>
      </c>
      <c r="EH197" s="2">
        <v>6</v>
      </c>
      <c r="EI197" s="2">
        <v>1</v>
      </c>
      <c r="EJ197" s="2" t="s">
        <v>0</v>
      </c>
      <c r="EK197" s="2">
        <v>2</v>
      </c>
      <c r="EL197" s="2">
        <v>6</v>
      </c>
      <c r="EM197" s="2">
        <v>1</v>
      </c>
      <c r="EN197" s="2" t="s">
        <v>0</v>
      </c>
      <c r="EO197" s="2">
        <v>3</v>
      </c>
      <c r="EP197" s="2">
        <v>1</v>
      </c>
      <c r="EQ197" s="2">
        <v>1</v>
      </c>
      <c r="ER197" s="2" t="s">
        <v>0</v>
      </c>
      <c r="ES197" s="2">
        <v>3</v>
      </c>
      <c r="ET197" s="2">
        <v>6</v>
      </c>
      <c r="EU197" s="2">
        <v>3</v>
      </c>
    </row>
    <row r="198" spans="1:151" x14ac:dyDescent="0.2">
      <c r="A198" s="27">
        <v>39508</v>
      </c>
      <c r="B198" s="27"/>
      <c r="C198" s="2">
        <v>89155</v>
      </c>
      <c r="D198" s="2">
        <v>46485</v>
      </c>
      <c r="E198" s="2">
        <v>9498</v>
      </c>
      <c r="F198" s="2">
        <v>2147</v>
      </c>
      <c r="G198" s="2">
        <v>4733</v>
      </c>
      <c r="H198" s="2">
        <v>4061</v>
      </c>
      <c r="I198" s="2">
        <v>5168</v>
      </c>
      <c r="J198" s="2">
        <v>1840</v>
      </c>
      <c r="K198" s="2">
        <v>2918</v>
      </c>
      <c r="L198" s="2">
        <v>1631</v>
      </c>
      <c r="M198" s="2">
        <v>2060</v>
      </c>
      <c r="N198" s="2">
        <v>1640</v>
      </c>
      <c r="O198" s="2">
        <v>431</v>
      </c>
      <c r="P198" s="2">
        <v>1079</v>
      </c>
      <c r="Q198" s="2">
        <v>334</v>
      </c>
      <c r="R198" s="2">
        <v>551</v>
      </c>
      <c r="S198" s="2">
        <v>240</v>
      </c>
      <c r="T198" s="2">
        <v>163</v>
      </c>
      <c r="U198" s="2">
        <v>892</v>
      </c>
      <c r="V198" s="2">
        <v>245</v>
      </c>
      <c r="W198" s="2">
        <v>743</v>
      </c>
      <c r="X198" s="2">
        <v>267</v>
      </c>
      <c r="Y198" s="2">
        <v>204</v>
      </c>
      <c r="Z198" s="2">
        <v>615</v>
      </c>
      <c r="AA198" s="2">
        <v>684</v>
      </c>
      <c r="AB198" s="2">
        <v>386</v>
      </c>
      <c r="AC198" s="2">
        <v>653</v>
      </c>
      <c r="AD198" s="2">
        <v>166</v>
      </c>
      <c r="AE198" s="2">
        <v>295</v>
      </c>
      <c r="AF198" s="2">
        <v>172</v>
      </c>
      <c r="AG198" s="2">
        <v>256</v>
      </c>
      <c r="AH198" s="2">
        <v>319</v>
      </c>
      <c r="AI198" s="2">
        <v>164</v>
      </c>
      <c r="AJ198" s="2">
        <v>162</v>
      </c>
      <c r="AK198" s="2">
        <v>90</v>
      </c>
      <c r="AL198" s="2">
        <v>27</v>
      </c>
      <c r="AM198" s="2">
        <v>158</v>
      </c>
      <c r="AN198" s="2">
        <v>61</v>
      </c>
      <c r="AO198" s="2">
        <v>7</v>
      </c>
      <c r="AP198" s="2">
        <v>170</v>
      </c>
      <c r="AQ198" s="2">
        <v>23</v>
      </c>
      <c r="AR198" s="2">
        <v>15</v>
      </c>
      <c r="AS198" s="2">
        <v>38</v>
      </c>
      <c r="AT198" s="2">
        <v>49</v>
      </c>
      <c r="AU198" s="2">
        <v>29</v>
      </c>
      <c r="AV198" s="2">
        <v>9</v>
      </c>
      <c r="AW198" s="2">
        <v>26</v>
      </c>
      <c r="AX198" s="2">
        <v>42</v>
      </c>
      <c r="AY198" s="2">
        <v>26</v>
      </c>
      <c r="AZ198" s="2">
        <v>30</v>
      </c>
      <c r="BA198" s="2">
        <v>40</v>
      </c>
      <c r="BB198" s="2">
        <v>46</v>
      </c>
      <c r="BC198" s="2">
        <v>74</v>
      </c>
      <c r="BD198" s="2">
        <v>22</v>
      </c>
      <c r="BE198" s="2">
        <v>55</v>
      </c>
      <c r="BF198" s="2">
        <v>117</v>
      </c>
      <c r="BG198" s="2">
        <v>23</v>
      </c>
      <c r="BH198" s="2">
        <v>17</v>
      </c>
      <c r="BI198" s="2">
        <v>45</v>
      </c>
      <c r="BJ198" s="2">
        <v>49</v>
      </c>
      <c r="BK198" s="2">
        <v>39</v>
      </c>
      <c r="BL198" s="2" t="s">
        <v>0</v>
      </c>
      <c r="BM198" s="2">
        <v>4</v>
      </c>
      <c r="BN198" s="2">
        <v>61</v>
      </c>
      <c r="BO198" s="2">
        <v>13</v>
      </c>
      <c r="BP198" s="2" t="s">
        <v>0</v>
      </c>
      <c r="BQ198" s="2">
        <v>8</v>
      </c>
      <c r="BR198" s="2">
        <v>9</v>
      </c>
      <c r="BS198" s="2">
        <v>8</v>
      </c>
      <c r="BT198" s="2">
        <v>21</v>
      </c>
      <c r="BU198" s="2">
        <v>28</v>
      </c>
      <c r="BV198" s="2">
        <v>6</v>
      </c>
      <c r="BW198" s="2">
        <v>21</v>
      </c>
      <c r="BX198" s="2">
        <v>6</v>
      </c>
      <c r="BY198" s="2">
        <v>6</v>
      </c>
      <c r="BZ198" s="2">
        <v>3</v>
      </c>
      <c r="CA198" s="2">
        <v>2</v>
      </c>
      <c r="CB198" s="2">
        <v>18</v>
      </c>
      <c r="CC198" s="2">
        <v>14</v>
      </c>
      <c r="CD198" s="2">
        <v>21</v>
      </c>
      <c r="CE198" s="2">
        <v>5</v>
      </c>
      <c r="CF198" s="2">
        <v>13</v>
      </c>
      <c r="CG198" s="2">
        <v>7</v>
      </c>
      <c r="CH198" s="2">
        <v>3</v>
      </c>
      <c r="CI198" s="2">
        <v>15</v>
      </c>
      <c r="CJ198" s="2">
        <v>18</v>
      </c>
      <c r="CK198" s="2">
        <v>1</v>
      </c>
      <c r="CL198" s="2">
        <v>1</v>
      </c>
      <c r="CM198" s="2">
        <v>3</v>
      </c>
      <c r="CN198" s="2">
        <v>6</v>
      </c>
      <c r="CO198" s="2">
        <v>2</v>
      </c>
      <c r="CP198" s="2">
        <v>2</v>
      </c>
      <c r="CQ198" s="2">
        <v>22</v>
      </c>
      <c r="CR198" s="2">
        <v>4</v>
      </c>
      <c r="CS198" s="2">
        <v>25</v>
      </c>
      <c r="CT198" s="2">
        <v>1</v>
      </c>
      <c r="CU198" s="2">
        <v>4</v>
      </c>
      <c r="CV198" s="2">
        <v>8</v>
      </c>
      <c r="CW198" s="2">
        <v>4</v>
      </c>
      <c r="CX198" s="2">
        <v>1</v>
      </c>
      <c r="CY198" s="2">
        <v>14</v>
      </c>
      <c r="CZ198" s="2">
        <v>10</v>
      </c>
      <c r="DA198" s="2">
        <v>1</v>
      </c>
      <c r="DB198" s="2">
        <v>10</v>
      </c>
      <c r="DC198" s="2">
        <v>13</v>
      </c>
      <c r="DD198" s="2">
        <v>6</v>
      </c>
      <c r="DE198" s="2">
        <v>3</v>
      </c>
      <c r="DF198" s="2">
        <v>1</v>
      </c>
      <c r="DG198" s="2">
        <v>6</v>
      </c>
      <c r="DH198" s="2">
        <v>3</v>
      </c>
      <c r="DI198" s="2" t="s">
        <v>0</v>
      </c>
      <c r="DJ198" s="2">
        <v>4</v>
      </c>
      <c r="DK198" s="2">
        <v>3</v>
      </c>
      <c r="DL198" s="2">
        <v>4</v>
      </c>
      <c r="DM198" s="2">
        <v>5</v>
      </c>
      <c r="DN198" s="2" t="s">
        <v>0</v>
      </c>
      <c r="DO198" s="2">
        <v>3</v>
      </c>
      <c r="DP198" s="2">
        <v>6</v>
      </c>
      <c r="DQ198" s="2">
        <v>8</v>
      </c>
      <c r="DR198" s="2" t="s">
        <v>0</v>
      </c>
      <c r="DS198" s="2">
        <v>12</v>
      </c>
      <c r="DT198" s="2">
        <v>3</v>
      </c>
      <c r="DU198" s="2" t="s">
        <v>0</v>
      </c>
      <c r="DV198" s="2">
        <v>4</v>
      </c>
      <c r="DW198" s="2">
        <v>11</v>
      </c>
      <c r="DX198" s="2">
        <v>8</v>
      </c>
      <c r="DY198" s="2">
        <v>1</v>
      </c>
      <c r="DZ198" s="2">
        <v>2</v>
      </c>
      <c r="EA198" s="2">
        <v>1</v>
      </c>
      <c r="EB198" s="2">
        <v>5</v>
      </c>
      <c r="EC198" s="2">
        <v>11</v>
      </c>
      <c r="ED198" s="2">
        <v>2</v>
      </c>
      <c r="EE198" s="2">
        <v>7</v>
      </c>
      <c r="EF198" s="2">
        <v>8</v>
      </c>
      <c r="EG198" s="2">
        <v>3</v>
      </c>
      <c r="EH198" s="2">
        <v>6</v>
      </c>
      <c r="EI198" s="2">
        <v>2</v>
      </c>
      <c r="EJ198" s="2" t="s">
        <v>0</v>
      </c>
      <c r="EK198" s="2">
        <v>2</v>
      </c>
      <c r="EL198" s="2">
        <v>8</v>
      </c>
      <c r="EM198" s="2">
        <v>4</v>
      </c>
      <c r="EN198" s="2" t="s">
        <v>0</v>
      </c>
      <c r="EO198" s="2">
        <v>1</v>
      </c>
      <c r="EP198" s="2" t="s">
        <v>0</v>
      </c>
      <c r="EQ198" s="2">
        <v>3</v>
      </c>
      <c r="ER198" s="2" t="s">
        <v>0</v>
      </c>
      <c r="ES198" s="2">
        <v>3</v>
      </c>
      <c r="ET198" s="2">
        <v>8</v>
      </c>
      <c r="EU198" s="2">
        <v>3</v>
      </c>
    </row>
    <row r="199" spans="1:151" x14ac:dyDescent="0.2">
      <c r="A199" s="27">
        <v>39479</v>
      </c>
      <c r="B199" s="27"/>
      <c r="C199" s="2">
        <v>85800</v>
      </c>
      <c r="D199" s="2">
        <v>44144</v>
      </c>
      <c r="E199" s="2">
        <v>9038</v>
      </c>
      <c r="F199" s="2">
        <v>1987</v>
      </c>
      <c r="G199" s="2">
        <v>4717</v>
      </c>
      <c r="H199" s="2">
        <v>4006</v>
      </c>
      <c r="I199" s="2">
        <v>4832</v>
      </c>
      <c r="J199" s="2">
        <v>1752</v>
      </c>
      <c r="K199" s="2">
        <v>2885</v>
      </c>
      <c r="L199" s="2">
        <v>1649</v>
      </c>
      <c r="M199" s="2">
        <v>2011</v>
      </c>
      <c r="N199" s="2">
        <v>1595</v>
      </c>
      <c r="O199" s="2">
        <v>458</v>
      </c>
      <c r="P199" s="2">
        <v>1007</v>
      </c>
      <c r="Q199" s="2">
        <v>302</v>
      </c>
      <c r="R199" s="2">
        <v>508</v>
      </c>
      <c r="S199" s="2">
        <v>262</v>
      </c>
      <c r="T199" s="2">
        <v>172</v>
      </c>
      <c r="U199" s="2">
        <v>857</v>
      </c>
      <c r="V199" s="2">
        <v>197</v>
      </c>
      <c r="W199" s="2">
        <v>686</v>
      </c>
      <c r="X199" s="2">
        <v>209</v>
      </c>
      <c r="Y199" s="2">
        <v>204</v>
      </c>
      <c r="Z199" s="2">
        <v>631</v>
      </c>
      <c r="AA199" s="2">
        <v>704</v>
      </c>
      <c r="AB199" s="2">
        <v>374</v>
      </c>
      <c r="AC199" s="2">
        <v>670</v>
      </c>
      <c r="AD199" s="2">
        <v>171</v>
      </c>
      <c r="AE199" s="2">
        <v>298</v>
      </c>
      <c r="AF199" s="2">
        <v>165</v>
      </c>
      <c r="AG199" s="2">
        <v>247</v>
      </c>
      <c r="AH199" s="2">
        <v>343</v>
      </c>
      <c r="AI199" s="2">
        <v>173</v>
      </c>
      <c r="AJ199" s="2">
        <v>148</v>
      </c>
      <c r="AK199" s="2">
        <v>95</v>
      </c>
      <c r="AL199" s="2">
        <v>35</v>
      </c>
      <c r="AM199" s="2">
        <v>152</v>
      </c>
      <c r="AN199" s="2">
        <v>64</v>
      </c>
      <c r="AO199" s="2">
        <v>5</v>
      </c>
      <c r="AP199" s="2">
        <v>245</v>
      </c>
      <c r="AQ199" s="2">
        <v>23</v>
      </c>
      <c r="AR199" s="2">
        <v>9</v>
      </c>
      <c r="AS199" s="2">
        <v>35</v>
      </c>
      <c r="AT199" s="2">
        <v>49</v>
      </c>
      <c r="AU199" s="2">
        <v>19</v>
      </c>
      <c r="AV199" s="2">
        <v>10</v>
      </c>
      <c r="AW199" s="2">
        <v>31</v>
      </c>
      <c r="AX199" s="2">
        <v>61</v>
      </c>
      <c r="AY199" s="2">
        <v>20</v>
      </c>
      <c r="AZ199" s="2">
        <v>22</v>
      </c>
      <c r="BA199" s="2">
        <v>41</v>
      </c>
      <c r="BB199" s="2">
        <v>57</v>
      </c>
      <c r="BC199" s="2">
        <v>85</v>
      </c>
      <c r="BD199" s="2">
        <v>33</v>
      </c>
      <c r="BE199" s="2">
        <v>55</v>
      </c>
      <c r="BF199" s="2">
        <v>101</v>
      </c>
      <c r="BG199" s="2">
        <v>19</v>
      </c>
      <c r="BH199" s="2">
        <v>17</v>
      </c>
      <c r="BI199" s="2">
        <v>47</v>
      </c>
      <c r="BJ199" s="2">
        <v>105</v>
      </c>
      <c r="BK199" s="2">
        <v>41</v>
      </c>
      <c r="BL199" s="2" t="s">
        <v>0</v>
      </c>
      <c r="BM199" s="2">
        <v>3</v>
      </c>
      <c r="BN199" s="2">
        <v>52</v>
      </c>
      <c r="BO199" s="2">
        <v>19</v>
      </c>
      <c r="BP199" s="2">
        <v>2</v>
      </c>
      <c r="BQ199" s="2">
        <v>13</v>
      </c>
      <c r="BR199" s="2">
        <v>10</v>
      </c>
      <c r="BS199" s="2">
        <v>7</v>
      </c>
      <c r="BT199" s="2">
        <v>19</v>
      </c>
      <c r="BU199" s="2">
        <v>24</v>
      </c>
      <c r="BV199" s="2">
        <v>11</v>
      </c>
      <c r="BW199" s="2">
        <v>19</v>
      </c>
      <c r="BX199" s="2">
        <v>9</v>
      </c>
      <c r="BY199" s="2">
        <v>7</v>
      </c>
      <c r="BZ199" s="2">
        <v>10</v>
      </c>
      <c r="CA199" s="2">
        <v>3</v>
      </c>
      <c r="CB199" s="2">
        <v>22</v>
      </c>
      <c r="CC199" s="2">
        <v>16</v>
      </c>
      <c r="CD199" s="2">
        <v>18</v>
      </c>
      <c r="CE199" s="2">
        <v>7</v>
      </c>
      <c r="CF199" s="2">
        <v>8</v>
      </c>
      <c r="CG199" s="2">
        <v>2</v>
      </c>
      <c r="CH199" s="2">
        <v>5</v>
      </c>
      <c r="CI199" s="2">
        <v>12</v>
      </c>
      <c r="CJ199" s="2">
        <v>23</v>
      </c>
      <c r="CK199" s="2">
        <v>2</v>
      </c>
      <c r="CL199" s="2" t="s">
        <v>0</v>
      </c>
      <c r="CM199" s="2">
        <v>5</v>
      </c>
      <c r="CN199" s="2">
        <v>7</v>
      </c>
      <c r="CO199" s="2">
        <v>1</v>
      </c>
      <c r="CP199" s="2">
        <v>2</v>
      </c>
      <c r="CQ199" s="2">
        <v>11</v>
      </c>
      <c r="CR199" s="2">
        <v>3</v>
      </c>
      <c r="CS199" s="2">
        <v>20</v>
      </c>
      <c r="CT199" s="2">
        <v>1</v>
      </c>
      <c r="CU199" s="2">
        <v>5</v>
      </c>
      <c r="CV199" s="2">
        <v>8</v>
      </c>
      <c r="CW199" s="2">
        <v>7</v>
      </c>
      <c r="CX199" s="2" t="s">
        <v>0</v>
      </c>
      <c r="CY199" s="2">
        <v>11</v>
      </c>
      <c r="CZ199" s="2">
        <v>6</v>
      </c>
      <c r="DA199" s="2">
        <v>2</v>
      </c>
      <c r="DB199" s="2">
        <v>8</v>
      </c>
      <c r="DC199" s="2">
        <v>15</v>
      </c>
      <c r="DD199" s="2">
        <v>15</v>
      </c>
      <c r="DE199" s="2">
        <v>3</v>
      </c>
      <c r="DF199" s="2">
        <v>1</v>
      </c>
      <c r="DG199" s="2">
        <v>5</v>
      </c>
      <c r="DH199" s="2">
        <v>3</v>
      </c>
      <c r="DI199" s="2" t="s">
        <v>0</v>
      </c>
      <c r="DJ199" s="2">
        <v>3</v>
      </c>
      <c r="DK199" s="2">
        <v>3</v>
      </c>
      <c r="DL199" s="2">
        <v>5</v>
      </c>
      <c r="DM199" s="2">
        <v>5</v>
      </c>
      <c r="DN199" s="2" t="s">
        <v>0</v>
      </c>
      <c r="DO199" s="2">
        <v>13</v>
      </c>
      <c r="DP199" s="2">
        <v>5</v>
      </c>
      <c r="DQ199" s="2">
        <v>9</v>
      </c>
      <c r="DR199" s="2">
        <v>1</v>
      </c>
      <c r="DS199" s="2">
        <v>15</v>
      </c>
      <c r="DT199" s="2">
        <v>6</v>
      </c>
      <c r="DU199" s="2" t="s">
        <v>0</v>
      </c>
      <c r="DV199" s="2">
        <v>4</v>
      </c>
      <c r="DW199" s="2">
        <v>14</v>
      </c>
      <c r="DX199" s="2">
        <v>8</v>
      </c>
      <c r="DY199" s="2">
        <v>4</v>
      </c>
      <c r="DZ199" s="2">
        <v>3</v>
      </c>
      <c r="EA199" s="2">
        <v>5</v>
      </c>
      <c r="EB199" s="2">
        <v>6</v>
      </c>
      <c r="EC199" s="2">
        <v>11</v>
      </c>
      <c r="ED199" s="2">
        <v>1</v>
      </c>
      <c r="EE199" s="2">
        <v>4</v>
      </c>
      <c r="EF199" s="2">
        <v>4</v>
      </c>
      <c r="EG199" s="2">
        <v>3</v>
      </c>
      <c r="EH199" s="2">
        <v>3</v>
      </c>
      <c r="EI199" s="2">
        <v>1</v>
      </c>
      <c r="EJ199" s="2" t="s">
        <v>0</v>
      </c>
      <c r="EK199" s="2">
        <v>4</v>
      </c>
      <c r="EL199" s="2">
        <v>9</v>
      </c>
      <c r="EM199" s="2">
        <v>5</v>
      </c>
      <c r="EN199" s="2">
        <v>2</v>
      </c>
      <c r="EO199" s="2">
        <v>4</v>
      </c>
      <c r="EP199" s="2">
        <v>4</v>
      </c>
      <c r="EQ199" s="2">
        <v>5</v>
      </c>
      <c r="ER199" s="2" t="s">
        <v>0</v>
      </c>
      <c r="ES199" s="2">
        <v>4</v>
      </c>
      <c r="ET199" s="2">
        <v>6</v>
      </c>
      <c r="EU199" s="2">
        <v>2</v>
      </c>
    </row>
    <row r="200" spans="1:151" x14ac:dyDescent="0.2">
      <c r="A200" s="27">
        <v>39448</v>
      </c>
      <c r="B200" s="27"/>
      <c r="C200" s="2">
        <v>87442</v>
      </c>
      <c r="D200" s="2">
        <v>44358</v>
      </c>
      <c r="E200" s="2">
        <v>9538</v>
      </c>
      <c r="F200" s="2">
        <v>2075</v>
      </c>
      <c r="G200" s="2">
        <v>4997</v>
      </c>
      <c r="H200" s="2">
        <v>4216</v>
      </c>
      <c r="I200" s="2">
        <v>4853</v>
      </c>
      <c r="J200" s="2">
        <v>1695</v>
      </c>
      <c r="K200" s="2">
        <v>2885</v>
      </c>
      <c r="L200" s="2">
        <v>1768</v>
      </c>
      <c r="M200" s="2">
        <v>1969</v>
      </c>
      <c r="N200" s="2">
        <v>1756</v>
      </c>
      <c r="O200" s="2">
        <v>427</v>
      </c>
      <c r="P200" s="2">
        <v>1058</v>
      </c>
      <c r="Q200" s="2">
        <v>339</v>
      </c>
      <c r="R200" s="2">
        <v>580</v>
      </c>
      <c r="S200" s="2">
        <v>309</v>
      </c>
      <c r="T200" s="2">
        <v>169</v>
      </c>
      <c r="U200" s="2">
        <v>894</v>
      </c>
      <c r="V200" s="2">
        <v>185</v>
      </c>
      <c r="W200" s="2">
        <v>733</v>
      </c>
      <c r="X200" s="2">
        <v>249</v>
      </c>
      <c r="Y200" s="2">
        <v>189</v>
      </c>
      <c r="Z200" s="2">
        <v>617</v>
      </c>
      <c r="AA200" s="2">
        <v>685</v>
      </c>
      <c r="AB200" s="2">
        <v>416</v>
      </c>
      <c r="AC200" s="2">
        <v>618</v>
      </c>
      <c r="AD200" s="2">
        <v>203</v>
      </c>
      <c r="AE200" s="2">
        <v>352</v>
      </c>
      <c r="AF200" s="2">
        <v>169</v>
      </c>
      <c r="AG200" s="2">
        <v>289</v>
      </c>
      <c r="AH200" s="2">
        <v>388</v>
      </c>
      <c r="AI200" s="2">
        <v>174</v>
      </c>
      <c r="AJ200" s="2">
        <v>162</v>
      </c>
      <c r="AK200" s="2">
        <v>114</v>
      </c>
      <c r="AL200" s="2">
        <v>32</v>
      </c>
      <c r="AM200" s="2">
        <v>156</v>
      </c>
      <c r="AN200" s="2">
        <v>83</v>
      </c>
      <c r="AO200" s="2">
        <v>6</v>
      </c>
      <c r="AP200" s="2">
        <v>201</v>
      </c>
      <c r="AQ200" s="2">
        <v>26</v>
      </c>
      <c r="AR200" s="2">
        <v>17</v>
      </c>
      <c r="AS200" s="2">
        <v>33</v>
      </c>
      <c r="AT200" s="2">
        <v>67</v>
      </c>
      <c r="AU200" s="2">
        <v>33</v>
      </c>
      <c r="AV200" s="2">
        <v>11</v>
      </c>
      <c r="AW200" s="2">
        <v>34</v>
      </c>
      <c r="AX200" s="2">
        <v>64</v>
      </c>
      <c r="AY200" s="2">
        <v>25</v>
      </c>
      <c r="AZ200" s="2">
        <v>27</v>
      </c>
      <c r="BA200" s="2">
        <v>51</v>
      </c>
      <c r="BB200" s="2">
        <v>52</v>
      </c>
      <c r="BC200" s="2">
        <v>85</v>
      </c>
      <c r="BD200" s="2">
        <v>28</v>
      </c>
      <c r="BE200" s="2">
        <v>61</v>
      </c>
      <c r="BF200" s="2">
        <v>116</v>
      </c>
      <c r="BG200" s="2">
        <v>21</v>
      </c>
      <c r="BH200" s="2">
        <v>21</v>
      </c>
      <c r="BI200" s="2">
        <v>53</v>
      </c>
      <c r="BJ200" s="2">
        <v>26</v>
      </c>
      <c r="BK200" s="2">
        <v>34</v>
      </c>
      <c r="BL200" s="2" t="s">
        <v>0</v>
      </c>
      <c r="BM200" s="2">
        <v>8</v>
      </c>
      <c r="BN200" s="2">
        <v>48</v>
      </c>
      <c r="BO200" s="2">
        <v>22</v>
      </c>
      <c r="BP200" s="2">
        <v>3</v>
      </c>
      <c r="BQ200" s="2">
        <v>15</v>
      </c>
      <c r="BR200" s="2">
        <v>10</v>
      </c>
      <c r="BS200" s="2">
        <v>6</v>
      </c>
      <c r="BT200" s="2">
        <v>16</v>
      </c>
      <c r="BU200" s="2">
        <v>29</v>
      </c>
      <c r="BV200" s="2">
        <v>7</v>
      </c>
      <c r="BW200" s="2">
        <v>22</v>
      </c>
      <c r="BX200" s="2">
        <v>7</v>
      </c>
      <c r="BY200" s="2">
        <v>3</v>
      </c>
      <c r="BZ200" s="2">
        <v>14</v>
      </c>
      <c r="CA200" s="2">
        <v>3</v>
      </c>
      <c r="CB200" s="2">
        <v>25</v>
      </c>
      <c r="CC200" s="2">
        <v>20</v>
      </c>
      <c r="CD200" s="2">
        <v>20</v>
      </c>
      <c r="CE200" s="2">
        <v>5</v>
      </c>
      <c r="CF200" s="2">
        <v>14</v>
      </c>
      <c r="CG200" s="2">
        <v>4</v>
      </c>
      <c r="CH200" s="2">
        <v>7</v>
      </c>
      <c r="CI200" s="2">
        <v>13</v>
      </c>
      <c r="CJ200" s="2">
        <v>23</v>
      </c>
      <c r="CK200" s="2">
        <v>2</v>
      </c>
      <c r="CL200" s="2">
        <v>1</v>
      </c>
      <c r="CM200" s="2">
        <v>9</v>
      </c>
      <c r="CN200" s="2">
        <v>5</v>
      </c>
      <c r="CO200" s="2">
        <v>3</v>
      </c>
      <c r="CP200" s="2">
        <v>4</v>
      </c>
      <c r="CQ200" s="2">
        <v>19</v>
      </c>
      <c r="CR200" s="2">
        <v>4</v>
      </c>
      <c r="CS200" s="2">
        <v>16</v>
      </c>
      <c r="CT200" s="2">
        <v>2</v>
      </c>
      <c r="CU200" s="2">
        <v>5</v>
      </c>
      <c r="CV200" s="2">
        <v>10</v>
      </c>
      <c r="CW200" s="2">
        <v>7</v>
      </c>
      <c r="CX200" s="2" t="s">
        <v>0</v>
      </c>
      <c r="CY200" s="2">
        <v>9</v>
      </c>
      <c r="CZ200" s="2">
        <v>10</v>
      </c>
      <c r="DA200" s="2">
        <v>2</v>
      </c>
      <c r="DB200" s="2">
        <v>10</v>
      </c>
      <c r="DC200" s="2">
        <v>11</v>
      </c>
      <c r="DD200" s="2">
        <v>7</v>
      </c>
      <c r="DE200" s="2">
        <v>4</v>
      </c>
      <c r="DF200" s="2">
        <v>4</v>
      </c>
      <c r="DG200" s="2">
        <v>8</v>
      </c>
      <c r="DH200" s="2">
        <v>2</v>
      </c>
      <c r="DI200" s="2" t="s">
        <v>0</v>
      </c>
      <c r="DJ200" s="2">
        <v>3</v>
      </c>
      <c r="DK200" s="2">
        <v>3</v>
      </c>
      <c r="DL200" s="2">
        <v>2</v>
      </c>
      <c r="DM200" s="2">
        <v>13</v>
      </c>
      <c r="DN200" s="2">
        <v>1</v>
      </c>
      <c r="DO200" s="2">
        <v>4</v>
      </c>
      <c r="DP200" s="2">
        <v>7</v>
      </c>
      <c r="DQ200" s="2">
        <v>8</v>
      </c>
      <c r="DR200" s="2">
        <v>2</v>
      </c>
      <c r="DS200" s="2">
        <v>12</v>
      </c>
      <c r="DT200" s="2">
        <v>9</v>
      </c>
      <c r="DU200" s="2">
        <v>1</v>
      </c>
      <c r="DV200" s="2">
        <v>5</v>
      </c>
      <c r="DW200" s="2">
        <v>17</v>
      </c>
      <c r="DX200" s="2">
        <v>6</v>
      </c>
      <c r="DY200" s="2">
        <v>3</v>
      </c>
      <c r="DZ200" s="2">
        <v>3</v>
      </c>
      <c r="EA200" s="2" t="s">
        <v>0</v>
      </c>
      <c r="EB200" s="2">
        <v>6</v>
      </c>
      <c r="EC200" s="2">
        <v>15</v>
      </c>
      <c r="ED200" s="2">
        <v>3</v>
      </c>
      <c r="EE200" s="2">
        <v>8</v>
      </c>
      <c r="EF200" s="2">
        <v>5</v>
      </c>
      <c r="EG200" s="2">
        <v>5</v>
      </c>
      <c r="EH200" s="2">
        <v>9</v>
      </c>
      <c r="EI200" s="2">
        <v>1</v>
      </c>
      <c r="EJ200" s="2">
        <v>1</v>
      </c>
      <c r="EK200" s="2">
        <v>4</v>
      </c>
      <c r="EL200" s="2">
        <v>10</v>
      </c>
      <c r="EM200" s="2">
        <v>5</v>
      </c>
      <c r="EN200" s="2">
        <v>2</v>
      </c>
      <c r="EO200" s="2">
        <v>8</v>
      </c>
      <c r="EP200" s="2">
        <v>2</v>
      </c>
      <c r="EQ200" s="2">
        <v>7</v>
      </c>
      <c r="ER200" s="2" t="s">
        <v>0</v>
      </c>
      <c r="ES200" s="2">
        <v>4</v>
      </c>
      <c r="ET200" s="2">
        <v>7</v>
      </c>
      <c r="EU200" s="2" t="s">
        <v>0</v>
      </c>
    </row>
    <row r="202" spans="1:151" x14ac:dyDescent="0.2">
      <c r="A202" s="27">
        <v>39417</v>
      </c>
      <c r="B202" s="27"/>
      <c r="C202" s="2">
        <v>79513</v>
      </c>
      <c r="D202" s="2">
        <v>41040</v>
      </c>
      <c r="E202" s="2">
        <v>8379</v>
      </c>
      <c r="F202" s="2">
        <v>1794</v>
      </c>
      <c r="G202" s="2">
        <v>4620</v>
      </c>
      <c r="H202" s="2">
        <v>3646</v>
      </c>
      <c r="I202" s="2">
        <v>4248</v>
      </c>
      <c r="J202" s="2">
        <v>1607</v>
      </c>
      <c r="K202" s="2">
        <v>2464</v>
      </c>
      <c r="L202" s="2">
        <v>1572</v>
      </c>
      <c r="M202" s="2">
        <v>1869</v>
      </c>
      <c r="N202" s="2">
        <v>1600</v>
      </c>
      <c r="O202" s="2">
        <v>314</v>
      </c>
      <c r="P202" s="2">
        <v>913</v>
      </c>
      <c r="Q202" s="2">
        <v>281</v>
      </c>
      <c r="R202" s="2">
        <v>458</v>
      </c>
      <c r="S202" s="2">
        <v>214</v>
      </c>
      <c r="T202" s="2">
        <v>146</v>
      </c>
      <c r="U202" s="2">
        <v>849</v>
      </c>
      <c r="V202" s="2">
        <v>189</v>
      </c>
      <c r="W202" s="2">
        <v>674</v>
      </c>
      <c r="X202" s="2">
        <v>220</v>
      </c>
      <c r="Y202" s="2">
        <v>184</v>
      </c>
      <c r="Z202" s="2">
        <v>620</v>
      </c>
      <c r="AA202" s="2">
        <v>594</v>
      </c>
      <c r="AB202" s="2">
        <v>353</v>
      </c>
      <c r="AC202" s="2">
        <v>491</v>
      </c>
      <c r="AD202" s="2">
        <v>171</v>
      </c>
      <c r="AE202" s="2">
        <v>270</v>
      </c>
      <c r="AF202" s="2">
        <v>148</v>
      </c>
      <c r="AG202" s="2">
        <v>245</v>
      </c>
      <c r="AH202" s="2">
        <v>439</v>
      </c>
      <c r="AI202" s="2">
        <v>160</v>
      </c>
      <c r="AJ202" s="2">
        <v>241</v>
      </c>
      <c r="AK202" s="2">
        <v>96</v>
      </c>
      <c r="AL202" s="2">
        <v>31</v>
      </c>
      <c r="AM202" s="2">
        <v>181</v>
      </c>
      <c r="AN202" s="2">
        <v>72</v>
      </c>
      <c r="AO202" s="2">
        <v>5</v>
      </c>
      <c r="AP202" s="2">
        <v>255</v>
      </c>
      <c r="AQ202" s="2">
        <v>27</v>
      </c>
      <c r="AR202" s="2">
        <v>14</v>
      </c>
      <c r="AS202" s="2">
        <v>28</v>
      </c>
      <c r="AT202" s="2">
        <v>58</v>
      </c>
      <c r="AU202" s="2">
        <v>24</v>
      </c>
      <c r="AV202" s="2">
        <v>11</v>
      </c>
      <c r="AW202" s="2">
        <v>26</v>
      </c>
      <c r="AX202" s="2">
        <v>65</v>
      </c>
      <c r="AY202" s="2">
        <v>19</v>
      </c>
      <c r="AZ202" s="2">
        <v>23</v>
      </c>
      <c r="BA202" s="2">
        <v>46</v>
      </c>
      <c r="BB202" s="2">
        <v>45</v>
      </c>
      <c r="BC202" s="2">
        <v>86</v>
      </c>
      <c r="BD202" s="2">
        <v>25</v>
      </c>
      <c r="BE202" s="2">
        <v>55</v>
      </c>
      <c r="BF202" s="2">
        <v>105</v>
      </c>
      <c r="BG202" s="2">
        <v>18</v>
      </c>
      <c r="BH202" s="2">
        <v>22</v>
      </c>
      <c r="BI202" s="2">
        <v>41</v>
      </c>
      <c r="BJ202" s="2">
        <v>26</v>
      </c>
      <c r="BK202" s="2">
        <v>40</v>
      </c>
      <c r="BL202" s="2" t="s">
        <v>0</v>
      </c>
      <c r="BM202" s="2">
        <v>11</v>
      </c>
      <c r="BN202" s="2">
        <v>46</v>
      </c>
      <c r="BO202" s="2">
        <v>15</v>
      </c>
      <c r="BP202" s="2">
        <v>2</v>
      </c>
      <c r="BQ202" s="2">
        <v>13</v>
      </c>
      <c r="BR202" s="2">
        <v>14</v>
      </c>
      <c r="BS202" s="2">
        <v>10</v>
      </c>
      <c r="BT202" s="2">
        <v>15</v>
      </c>
      <c r="BU202" s="2">
        <v>28</v>
      </c>
      <c r="BV202" s="2">
        <v>5</v>
      </c>
      <c r="BW202" s="2">
        <v>25</v>
      </c>
      <c r="BX202" s="2">
        <v>3</v>
      </c>
      <c r="BY202" s="2">
        <v>6</v>
      </c>
      <c r="BZ202" s="2">
        <v>4</v>
      </c>
      <c r="CA202" s="2" t="s">
        <v>0</v>
      </c>
      <c r="CB202" s="2">
        <v>20</v>
      </c>
      <c r="CC202" s="2">
        <v>17</v>
      </c>
      <c r="CD202" s="2">
        <v>16</v>
      </c>
      <c r="CE202" s="2">
        <v>5</v>
      </c>
      <c r="CF202" s="2">
        <v>15</v>
      </c>
      <c r="CG202" s="2">
        <v>3</v>
      </c>
      <c r="CH202" s="2">
        <v>7</v>
      </c>
      <c r="CI202" s="2">
        <v>9</v>
      </c>
      <c r="CJ202" s="2">
        <v>15</v>
      </c>
      <c r="CK202" s="2">
        <v>1</v>
      </c>
      <c r="CL202" s="2">
        <v>1</v>
      </c>
      <c r="CM202" s="2">
        <v>9</v>
      </c>
      <c r="CN202" s="2">
        <v>5</v>
      </c>
      <c r="CO202" s="2">
        <v>2</v>
      </c>
      <c r="CP202" s="2">
        <v>3</v>
      </c>
      <c r="CQ202" s="2">
        <v>15</v>
      </c>
      <c r="CR202" s="2">
        <v>4</v>
      </c>
      <c r="CS202" s="2">
        <v>22</v>
      </c>
      <c r="CT202" s="2">
        <v>1</v>
      </c>
      <c r="CU202" s="2">
        <v>8</v>
      </c>
      <c r="CV202" s="2">
        <v>9</v>
      </c>
      <c r="CW202" s="2">
        <v>8</v>
      </c>
      <c r="CX202" s="2" t="s">
        <v>0</v>
      </c>
      <c r="CY202" s="2">
        <v>10</v>
      </c>
      <c r="CZ202" s="2">
        <v>8</v>
      </c>
      <c r="DA202" s="2" t="s">
        <v>0</v>
      </c>
      <c r="DB202" s="2">
        <v>8</v>
      </c>
      <c r="DC202" s="2">
        <v>6</v>
      </c>
      <c r="DD202" s="2">
        <v>8</v>
      </c>
      <c r="DE202" s="2">
        <v>3</v>
      </c>
      <c r="DF202" s="2">
        <v>1</v>
      </c>
      <c r="DG202" s="2">
        <v>17</v>
      </c>
      <c r="DH202" s="2">
        <v>2</v>
      </c>
      <c r="DI202" s="2" t="s">
        <v>0</v>
      </c>
      <c r="DJ202" s="2">
        <v>3</v>
      </c>
      <c r="DK202" s="2">
        <v>4</v>
      </c>
      <c r="DL202" s="2" t="s">
        <v>0</v>
      </c>
      <c r="DM202" s="2">
        <v>8</v>
      </c>
      <c r="DN202" s="2">
        <v>1</v>
      </c>
      <c r="DO202" s="2">
        <v>4</v>
      </c>
      <c r="DP202" s="2">
        <v>3</v>
      </c>
      <c r="DQ202" s="2">
        <v>8</v>
      </c>
      <c r="DR202" s="2">
        <v>1</v>
      </c>
      <c r="DS202" s="2">
        <v>11</v>
      </c>
      <c r="DT202" s="2">
        <v>7</v>
      </c>
      <c r="DU202" s="2">
        <v>1</v>
      </c>
      <c r="DV202" s="2">
        <v>4</v>
      </c>
      <c r="DW202" s="2">
        <v>10</v>
      </c>
      <c r="DX202" s="2">
        <v>11</v>
      </c>
      <c r="DY202" s="2">
        <v>2</v>
      </c>
      <c r="DZ202" s="2">
        <v>2</v>
      </c>
      <c r="EA202" s="2">
        <v>2</v>
      </c>
      <c r="EB202" s="2">
        <v>4</v>
      </c>
      <c r="EC202" s="2">
        <v>2</v>
      </c>
      <c r="ED202" s="2">
        <v>1</v>
      </c>
      <c r="EE202" s="2">
        <v>6</v>
      </c>
      <c r="EF202" s="2">
        <v>6</v>
      </c>
      <c r="EG202" s="2">
        <v>4</v>
      </c>
      <c r="EH202" s="2">
        <v>7</v>
      </c>
      <c r="EI202" s="2">
        <v>1</v>
      </c>
      <c r="EJ202" s="2">
        <v>1</v>
      </c>
      <c r="EK202" s="2">
        <v>3</v>
      </c>
      <c r="EL202" s="2">
        <v>10</v>
      </c>
      <c r="EM202" s="2">
        <v>3</v>
      </c>
      <c r="EN202" s="2" t="s">
        <v>0</v>
      </c>
      <c r="EO202" s="2">
        <v>4</v>
      </c>
      <c r="EP202" s="2">
        <v>3</v>
      </c>
      <c r="EQ202" s="2">
        <v>2</v>
      </c>
      <c r="ER202" s="2" t="s">
        <v>0</v>
      </c>
      <c r="ES202" s="2">
        <v>3</v>
      </c>
      <c r="ET202" s="2">
        <v>7</v>
      </c>
      <c r="EU202" s="2">
        <v>2</v>
      </c>
    </row>
    <row r="203" spans="1:151" x14ac:dyDescent="0.2">
      <c r="A203" s="27">
        <v>39387</v>
      </c>
      <c r="B203" s="27"/>
      <c r="C203" s="2">
        <v>81697</v>
      </c>
      <c r="D203" s="2">
        <v>43635</v>
      </c>
      <c r="E203" s="2">
        <v>8135</v>
      </c>
      <c r="F203" s="2">
        <v>1779</v>
      </c>
      <c r="G203" s="2">
        <v>4588</v>
      </c>
      <c r="H203" s="2">
        <v>3802</v>
      </c>
      <c r="I203" s="2">
        <v>4384</v>
      </c>
      <c r="J203" s="2">
        <v>1537</v>
      </c>
      <c r="K203" s="2">
        <v>2534</v>
      </c>
      <c r="L203" s="2">
        <v>1647</v>
      </c>
      <c r="M203" s="2">
        <v>1867</v>
      </c>
      <c r="N203" s="2">
        <v>1569</v>
      </c>
      <c r="O203" s="2">
        <v>291</v>
      </c>
      <c r="P203" s="2">
        <v>924</v>
      </c>
      <c r="Q203" s="2">
        <v>303</v>
      </c>
      <c r="R203" s="2">
        <v>447</v>
      </c>
      <c r="S203" s="2">
        <v>217</v>
      </c>
      <c r="T203" s="2">
        <v>159</v>
      </c>
      <c r="U203" s="2">
        <v>770</v>
      </c>
      <c r="V203" s="2">
        <v>166</v>
      </c>
      <c r="W203" s="2">
        <v>600</v>
      </c>
      <c r="X203" s="2">
        <v>195</v>
      </c>
      <c r="Y203" s="2">
        <v>175</v>
      </c>
      <c r="Z203" s="2">
        <v>613</v>
      </c>
      <c r="AA203" s="2">
        <v>628</v>
      </c>
      <c r="AB203" s="2">
        <v>337</v>
      </c>
      <c r="AC203" s="2">
        <v>399</v>
      </c>
      <c r="AD203" s="2">
        <v>174</v>
      </c>
      <c r="AE203" s="2">
        <v>243</v>
      </c>
      <c r="AF203" s="2">
        <v>167</v>
      </c>
      <c r="AG203" s="2">
        <v>222</v>
      </c>
      <c r="AH203" s="2">
        <v>355</v>
      </c>
      <c r="AI203" s="2">
        <v>141</v>
      </c>
      <c r="AJ203" s="2">
        <v>171</v>
      </c>
      <c r="AK203" s="2">
        <v>89</v>
      </c>
      <c r="AL203" s="2">
        <v>24</v>
      </c>
      <c r="AM203" s="2">
        <v>169</v>
      </c>
      <c r="AN203" s="2">
        <v>77</v>
      </c>
      <c r="AO203" s="2">
        <v>5</v>
      </c>
      <c r="AP203" s="2">
        <v>162</v>
      </c>
      <c r="AQ203" s="2">
        <v>19</v>
      </c>
      <c r="AR203" s="2">
        <v>7</v>
      </c>
      <c r="AS203" s="2">
        <v>31</v>
      </c>
      <c r="AT203" s="2">
        <v>48</v>
      </c>
      <c r="AU203" s="2">
        <v>22</v>
      </c>
      <c r="AV203" s="2">
        <v>8</v>
      </c>
      <c r="AW203" s="2">
        <v>25</v>
      </c>
      <c r="AX203" s="2">
        <v>82</v>
      </c>
      <c r="AY203" s="2">
        <v>27</v>
      </c>
      <c r="AZ203" s="2">
        <v>28</v>
      </c>
      <c r="BA203" s="2">
        <v>32</v>
      </c>
      <c r="BB203" s="2">
        <v>29</v>
      </c>
      <c r="BC203" s="2">
        <v>89</v>
      </c>
      <c r="BD203" s="2">
        <v>23</v>
      </c>
      <c r="BE203" s="2">
        <v>43</v>
      </c>
      <c r="BF203" s="2">
        <v>124</v>
      </c>
      <c r="BG203" s="2">
        <v>11</v>
      </c>
      <c r="BH203" s="2">
        <v>16</v>
      </c>
      <c r="BI203" s="2">
        <v>39</v>
      </c>
      <c r="BJ203" s="2">
        <v>29</v>
      </c>
      <c r="BK203" s="2">
        <v>25</v>
      </c>
      <c r="BL203" s="2" t="s">
        <v>0</v>
      </c>
      <c r="BM203" s="2">
        <v>7</v>
      </c>
      <c r="BN203" s="2">
        <v>49</v>
      </c>
      <c r="BO203" s="2">
        <v>15</v>
      </c>
      <c r="BP203" s="2">
        <v>1</v>
      </c>
      <c r="BQ203" s="2">
        <v>14</v>
      </c>
      <c r="BR203" s="2">
        <v>10</v>
      </c>
      <c r="BS203" s="2">
        <v>8</v>
      </c>
      <c r="BT203" s="2">
        <v>14</v>
      </c>
      <c r="BU203" s="2">
        <v>24</v>
      </c>
      <c r="BV203" s="2">
        <v>5</v>
      </c>
      <c r="BW203" s="2">
        <v>27</v>
      </c>
      <c r="BX203" s="2">
        <v>4</v>
      </c>
      <c r="BY203" s="2">
        <v>38</v>
      </c>
      <c r="BZ203" s="2">
        <v>6</v>
      </c>
      <c r="CA203" s="2">
        <v>1</v>
      </c>
      <c r="CB203" s="2">
        <v>24</v>
      </c>
      <c r="CC203" s="2">
        <v>14</v>
      </c>
      <c r="CD203" s="2">
        <v>16</v>
      </c>
      <c r="CE203" s="2">
        <v>5</v>
      </c>
      <c r="CF203" s="2">
        <v>17</v>
      </c>
      <c r="CG203" s="2">
        <v>4</v>
      </c>
      <c r="CH203" s="2">
        <v>7</v>
      </c>
      <c r="CI203" s="2">
        <v>9</v>
      </c>
      <c r="CJ203" s="2">
        <v>18</v>
      </c>
      <c r="CK203" s="2">
        <v>1</v>
      </c>
      <c r="CL203" s="2" t="s">
        <v>0</v>
      </c>
      <c r="CM203" s="2">
        <v>6</v>
      </c>
      <c r="CN203" s="2">
        <v>1</v>
      </c>
      <c r="CO203" s="2">
        <v>2</v>
      </c>
      <c r="CP203" s="2">
        <v>4</v>
      </c>
      <c r="CQ203" s="2">
        <v>11</v>
      </c>
      <c r="CR203" s="2">
        <v>5</v>
      </c>
      <c r="CS203" s="2">
        <v>26</v>
      </c>
      <c r="CT203" s="2">
        <v>1</v>
      </c>
      <c r="CU203" s="2">
        <v>6</v>
      </c>
      <c r="CV203" s="2">
        <v>7</v>
      </c>
      <c r="CW203" s="2">
        <v>8</v>
      </c>
      <c r="CX203" s="2" t="s">
        <v>0</v>
      </c>
      <c r="CY203" s="2">
        <v>13</v>
      </c>
      <c r="CZ203" s="2">
        <v>4</v>
      </c>
      <c r="DA203" s="2" t="s">
        <v>0</v>
      </c>
      <c r="DB203" s="2">
        <v>8</v>
      </c>
      <c r="DC203" s="2">
        <v>8</v>
      </c>
      <c r="DD203" s="2">
        <v>12</v>
      </c>
      <c r="DE203" s="2">
        <v>3</v>
      </c>
      <c r="DF203" s="2">
        <v>2</v>
      </c>
      <c r="DG203" s="2" t="s">
        <v>0</v>
      </c>
      <c r="DH203" s="2">
        <v>3</v>
      </c>
      <c r="DI203" s="2" t="s">
        <v>0</v>
      </c>
      <c r="DJ203" s="2">
        <v>5</v>
      </c>
      <c r="DK203" s="2">
        <v>1</v>
      </c>
      <c r="DL203" s="2">
        <v>1</v>
      </c>
      <c r="DM203" s="2">
        <v>9</v>
      </c>
      <c r="DN203" s="2">
        <v>2</v>
      </c>
      <c r="DO203" s="2">
        <v>2</v>
      </c>
      <c r="DP203" s="2">
        <v>3</v>
      </c>
      <c r="DQ203" s="2">
        <v>10</v>
      </c>
      <c r="DR203" s="2" t="s">
        <v>0</v>
      </c>
      <c r="DS203" s="2">
        <v>12</v>
      </c>
      <c r="DT203" s="2">
        <v>9</v>
      </c>
      <c r="DU203" s="2" t="s">
        <v>0</v>
      </c>
      <c r="DV203" s="2">
        <v>2</v>
      </c>
      <c r="DW203" s="2">
        <v>13</v>
      </c>
      <c r="DX203" s="2">
        <v>14</v>
      </c>
      <c r="DY203" s="2">
        <v>2</v>
      </c>
      <c r="DZ203" s="2">
        <v>3</v>
      </c>
      <c r="EA203" s="2">
        <v>2</v>
      </c>
      <c r="EB203" s="2">
        <v>3</v>
      </c>
      <c r="EC203" s="2">
        <v>6</v>
      </c>
      <c r="ED203" s="2">
        <v>1</v>
      </c>
      <c r="EE203" s="2">
        <v>10</v>
      </c>
      <c r="EF203" s="2">
        <v>7</v>
      </c>
      <c r="EG203" s="2">
        <v>2</v>
      </c>
      <c r="EH203" s="2">
        <v>6</v>
      </c>
      <c r="EI203" s="2">
        <v>1</v>
      </c>
      <c r="EJ203" s="2" t="s">
        <v>0</v>
      </c>
      <c r="EK203" s="2">
        <v>4</v>
      </c>
      <c r="EL203" s="2">
        <v>11</v>
      </c>
      <c r="EM203" s="2">
        <v>2</v>
      </c>
      <c r="EN203" s="2" t="s">
        <v>0</v>
      </c>
      <c r="EO203" s="2">
        <v>3</v>
      </c>
      <c r="EP203" s="2">
        <v>1</v>
      </c>
      <c r="EQ203" s="2">
        <v>3</v>
      </c>
      <c r="ER203" s="2">
        <v>1</v>
      </c>
      <c r="ES203" s="2">
        <v>2</v>
      </c>
      <c r="ET203" s="2">
        <v>7</v>
      </c>
      <c r="EU203" s="2">
        <v>6</v>
      </c>
    </row>
    <row r="204" spans="1:151" x14ac:dyDescent="0.2">
      <c r="A204" s="27">
        <v>39356</v>
      </c>
      <c r="B204" s="27"/>
      <c r="C204" s="2">
        <v>85549</v>
      </c>
      <c r="D204" s="2">
        <v>46098</v>
      </c>
      <c r="E204" s="2">
        <v>8383</v>
      </c>
      <c r="F204" s="2">
        <v>1743</v>
      </c>
      <c r="G204" s="2">
        <v>4881</v>
      </c>
      <c r="H204" s="2">
        <v>4003</v>
      </c>
      <c r="I204" s="2">
        <v>4345</v>
      </c>
      <c r="J204" s="2">
        <v>1742</v>
      </c>
      <c r="K204" s="2">
        <v>2618</v>
      </c>
      <c r="L204" s="2">
        <v>1684</v>
      </c>
      <c r="M204" s="2">
        <v>1811</v>
      </c>
      <c r="N204" s="2">
        <v>1651</v>
      </c>
      <c r="O204" s="2">
        <v>284</v>
      </c>
      <c r="P204" s="2">
        <v>971</v>
      </c>
      <c r="Q204" s="2">
        <v>300</v>
      </c>
      <c r="R204" s="2">
        <v>467</v>
      </c>
      <c r="S204" s="2">
        <v>224</v>
      </c>
      <c r="T204" s="2">
        <v>177</v>
      </c>
      <c r="U204" s="2">
        <v>832</v>
      </c>
      <c r="V204" s="2">
        <v>238</v>
      </c>
      <c r="W204" s="2">
        <v>624</v>
      </c>
      <c r="X204" s="2">
        <v>204</v>
      </c>
      <c r="Y204" s="2">
        <v>189</v>
      </c>
      <c r="Z204" s="2">
        <v>688</v>
      </c>
      <c r="AA204" s="2">
        <v>619</v>
      </c>
      <c r="AB204" s="2">
        <v>332</v>
      </c>
      <c r="AC204" s="2">
        <v>493</v>
      </c>
      <c r="AD204" s="2">
        <v>191</v>
      </c>
      <c r="AE204" s="2">
        <v>254</v>
      </c>
      <c r="AF204" s="2">
        <v>154</v>
      </c>
      <c r="AG204" s="2">
        <v>271</v>
      </c>
      <c r="AH204" s="2">
        <v>319</v>
      </c>
      <c r="AI204" s="2">
        <v>157</v>
      </c>
      <c r="AJ204" s="2">
        <v>158</v>
      </c>
      <c r="AK204" s="2">
        <v>89</v>
      </c>
      <c r="AL204" s="2">
        <v>27</v>
      </c>
      <c r="AM204" s="2">
        <v>145</v>
      </c>
      <c r="AN204" s="2">
        <v>71</v>
      </c>
      <c r="AO204" s="2">
        <v>8</v>
      </c>
      <c r="AP204" s="2">
        <v>116</v>
      </c>
      <c r="AQ204" s="2">
        <v>25</v>
      </c>
      <c r="AR204" s="2">
        <v>16</v>
      </c>
      <c r="AS204" s="2">
        <v>24</v>
      </c>
      <c r="AT204" s="2">
        <v>57</v>
      </c>
      <c r="AU204" s="2">
        <v>19</v>
      </c>
      <c r="AV204" s="2">
        <v>11</v>
      </c>
      <c r="AW204" s="2">
        <v>14</v>
      </c>
      <c r="AX204" s="2">
        <v>67</v>
      </c>
      <c r="AY204" s="2">
        <v>30</v>
      </c>
      <c r="AZ204" s="2">
        <v>30</v>
      </c>
      <c r="BA204" s="2">
        <v>38</v>
      </c>
      <c r="BB204" s="2">
        <v>47</v>
      </c>
      <c r="BC204" s="2">
        <v>83</v>
      </c>
      <c r="BD204" s="2">
        <v>25</v>
      </c>
      <c r="BE204" s="2">
        <v>54</v>
      </c>
      <c r="BF204" s="2">
        <v>131</v>
      </c>
      <c r="BG204" s="2">
        <v>10</v>
      </c>
      <c r="BH204" s="2">
        <v>20</v>
      </c>
      <c r="BI204" s="2">
        <v>47</v>
      </c>
      <c r="BJ204" s="2">
        <v>27</v>
      </c>
      <c r="BK204" s="2">
        <v>28</v>
      </c>
      <c r="BL204" s="2" t="s">
        <v>0</v>
      </c>
      <c r="BM204" s="2">
        <v>5</v>
      </c>
      <c r="BN204" s="2">
        <v>38</v>
      </c>
      <c r="BO204" s="2">
        <v>13</v>
      </c>
      <c r="BP204" s="2">
        <v>2</v>
      </c>
      <c r="BQ204" s="2">
        <v>11</v>
      </c>
      <c r="BR204" s="2">
        <v>13</v>
      </c>
      <c r="BS204" s="2">
        <v>5</v>
      </c>
      <c r="BT204" s="2">
        <v>15</v>
      </c>
      <c r="BU204" s="2">
        <v>25</v>
      </c>
      <c r="BV204" s="2">
        <v>5</v>
      </c>
      <c r="BW204" s="2">
        <v>21</v>
      </c>
      <c r="BX204" s="2">
        <v>9</v>
      </c>
      <c r="BY204" s="2">
        <v>36</v>
      </c>
      <c r="BZ204" s="2">
        <v>1</v>
      </c>
      <c r="CA204" s="2">
        <v>1</v>
      </c>
      <c r="CB204" s="2">
        <v>25</v>
      </c>
      <c r="CC204" s="2">
        <v>12</v>
      </c>
      <c r="CD204" s="2">
        <v>21</v>
      </c>
      <c r="CE204" s="2">
        <v>4</v>
      </c>
      <c r="CF204" s="2">
        <v>18</v>
      </c>
      <c r="CG204" s="2">
        <v>2</v>
      </c>
      <c r="CH204" s="2">
        <v>6</v>
      </c>
      <c r="CI204" s="2">
        <v>10</v>
      </c>
      <c r="CJ204" s="2">
        <v>17</v>
      </c>
      <c r="CK204" s="2">
        <v>1</v>
      </c>
      <c r="CL204" s="2">
        <v>1</v>
      </c>
      <c r="CM204" s="2">
        <v>6</v>
      </c>
      <c r="CN204" s="2">
        <v>1</v>
      </c>
      <c r="CO204" s="2">
        <v>2</v>
      </c>
      <c r="CP204" s="2">
        <v>2</v>
      </c>
      <c r="CQ204" s="2">
        <v>10</v>
      </c>
      <c r="CR204" s="2">
        <v>5</v>
      </c>
      <c r="CS204" s="2">
        <v>26</v>
      </c>
      <c r="CT204" s="2">
        <v>1</v>
      </c>
      <c r="CU204" s="2">
        <v>4</v>
      </c>
      <c r="CV204" s="2">
        <v>11</v>
      </c>
      <c r="CW204" s="2">
        <v>3</v>
      </c>
      <c r="CX204" s="2" t="s">
        <v>0</v>
      </c>
      <c r="CY204" s="2">
        <v>11</v>
      </c>
      <c r="CZ204" s="2">
        <v>5</v>
      </c>
      <c r="DA204" s="2">
        <v>1</v>
      </c>
      <c r="DB204" s="2">
        <v>8</v>
      </c>
      <c r="DC204" s="2">
        <v>13</v>
      </c>
      <c r="DD204" s="2">
        <v>8</v>
      </c>
      <c r="DE204" s="2">
        <v>3</v>
      </c>
      <c r="DF204" s="2">
        <v>3</v>
      </c>
      <c r="DG204" s="2">
        <v>2</v>
      </c>
      <c r="DH204" s="2">
        <v>4</v>
      </c>
      <c r="DI204" s="2" t="s">
        <v>0</v>
      </c>
      <c r="DJ204" s="2">
        <v>1</v>
      </c>
      <c r="DK204" s="2">
        <v>4</v>
      </c>
      <c r="DL204" s="2">
        <v>1</v>
      </c>
      <c r="DM204" s="2">
        <v>9</v>
      </c>
      <c r="DN204" s="2">
        <v>3</v>
      </c>
      <c r="DO204" s="2">
        <v>2</v>
      </c>
      <c r="DP204" s="2">
        <v>2</v>
      </c>
      <c r="DQ204" s="2">
        <v>7</v>
      </c>
      <c r="DR204" s="2" t="s">
        <v>0</v>
      </c>
      <c r="DS204" s="2">
        <v>15</v>
      </c>
      <c r="DT204" s="2">
        <v>7</v>
      </c>
      <c r="DU204" s="2" t="s">
        <v>0</v>
      </c>
      <c r="DV204" s="2">
        <v>3</v>
      </c>
      <c r="DW204" s="2">
        <v>10</v>
      </c>
      <c r="DX204" s="2">
        <v>16</v>
      </c>
      <c r="DY204" s="2">
        <v>1</v>
      </c>
      <c r="DZ204" s="2">
        <v>2</v>
      </c>
      <c r="EA204" s="2">
        <v>4</v>
      </c>
      <c r="EB204" s="2">
        <v>3</v>
      </c>
      <c r="EC204" s="2">
        <v>1</v>
      </c>
      <c r="ED204" s="2">
        <v>1</v>
      </c>
      <c r="EE204" s="2">
        <v>9</v>
      </c>
      <c r="EF204" s="2">
        <v>6</v>
      </c>
      <c r="EG204" s="2">
        <v>1</v>
      </c>
      <c r="EH204" s="2">
        <v>7</v>
      </c>
      <c r="EI204" s="2">
        <v>1</v>
      </c>
      <c r="EJ204" s="2" t="s">
        <v>0</v>
      </c>
      <c r="EK204" s="2">
        <v>2</v>
      </c>
      <c r="EL204" s="2">
        <v>7</v>
      </c>
      <c r="EM204" s="2" t="s">
        <v>0</v>
      </c>
      <c r="EN204" s="2" t="s">
        <v>0</v>
      </c>
      <c r="EO204" s="2" t="s">
        <v>0</v>
      </c>
      <c r="EP204" s="2">
        <v>3</v>
      </c>
      <c r="EQ204" s="2">
        <v>4</v>
      </c>
      <c r="ER204" s="2" t="s">
        <v>0</v>
      </c>
      <c r="ES204" s="2">
        <v>5</v>
      </c>
      <c r="ET204" s="2">
        <v>5</v>
      </c>
      <c r="EU204" s="2" t="s">
        <v>0</v>
      </c>
    </row>
    <row r="205" spans="1:151" x14ac:dyDescent="0.2">
      <c r="A205" s="27">
        <v>39326</v>
      </c>
      <c r="B205" s="27"/>
      <c r="C205" s="2">
        <v>83064</v>
      </c>
      <c r="D205" s="2">
        <v>44236</v>
      </c>
      <c r="E205" s="2">
        <v>8672</v>
      </c>
      <c r="F205" s="2">
        <v>1649</v>
      </c>
      <c r="G205" s="2">
        <v>4838</v>
      </c>
      <c r="H205" s="2">
        <v>3867</v>
      </c>
      <c r="I205" s="2">
        <v>4319</v>
      </c>
      <c r="J205" s="2">
        <v>1642</v>
      </c>
      <c r="K205" s="2">
        <v>2624</v>
      </c>
      <c r="L205" s="2">
        <v>1559</v>
      </c>
      <c r="M205" s="2">
        <v>1930</v>
      </c>
      <c r="N205" s="2">
        <v>1678</v>
      </c>
      <c r="O205" s="2">
        <v>256</v>
      </c>
      <c r="P205" s="2">
        <v>937</v>
      </c>
      <c r="Q205" s="2">
        <v>249</v>
      </c>
      <c r="R205" s="2">
        <v>450</v>
      </c>
      <c r="S205" s="2">
        <v>212</v>
      </c>
      <c r="T205" s="2">
        <v>148</v>
      </c>
      <c r="U205" s="2">
        <v>819</v>
      </c>
      <c r="V205" s="2">
        <v>212</v>
      </c>
      <c r="W205" s="2">
        <v>555</v>
      </c>
      <c r="X205" s="2">
        <v>168</v>
      </c>
      <c r="Y205" s="2">
        <v>193</v>
      </c>
      <c r="Z205" s="2">
        <v>645</v>
      </c>
      <c r="AA205" s="2">
        <v>607</v>
      </c>
      <c r="AB205" s="2">
        <v>357</v>
      </c>
      <c r="AC205" s="2">
        <v>567</v>
      </c>
      <c r="AD205" s="2">
        <v>189</v>
      </c>
      <c r="AE205" s="2">
        <v>275</v>
      </c>
      <c r="AF205" s="2">
        <v>154</v>
      </c>
      <c r="AG205" s="2">
        <v>243</v>
      </c>
      <c r="AH205" s="2">
        <v>324</v>
      </c>
      <c r="AI205" s="2">
        <v>150</v>
      </c>
      <c r="AJ205" s="2">
        <v>146</v>
      </c>
      <c r="AK205" s="2">
        <v>75</v>
      </c>
      <c r="AL205" s="2">
        <v>25</v>
      </c>
      <c r="AM205" s="2">
        <v>125</v>
      </c>
      <c r="AN205" s="2">
        <v>59</v>
      </c>
      <c r="AO205" s="2">
        <v>4</v>
      </c>
      <c r="AP205" s="2">
        <v>103</v>
      </c>
      <c r="AQ205" s="2">
        <v>20</v>
      </c>
      <c r="AR205" s="2">
        <v>15</v>
      </c>
      <c r="AS205" s="2">
        <v>29</v>
      </c>
      <c r="AT205" s="2">
        <v>34</v>
      </c>
      <c r="AU205" s="2">
        <v>19</v>
      </c>
      <c r="AV205" s="2">
        <v>12</v>
      </c>
      <c r="AW205" s="2">
        <v>24</v>
      </c>
      <c r="AX205" s="2">
        <v>44</v>
      </c>
      <c r="AY205" s="2">
        <v>29</v>
      </c>
      <c r="AZ205" s="2">
        <v>26</v>
      </c>
      <c r="BA205" s="2">
        <v>34</v>
      </c>
      <c r="BB205" s="2">
        <v>42</v>
      </c>
      <c r="BC205" s="2">
        <v>70</v>
      </c>
      <c r="BD205" s="2">
        <v>21</v>
      </c>
      <c r="BE205" s="2">
        <v>42</v>
      </c>
      <c r="BF205" s="2">
        <v>115</v>
      </c>
      <c r="BG205" s="2">
        <v>11</v>
      </c>
      <c r="BH205" s="2">
        <v>17</v>
      </c>
      <c r="BI205" s="2">
        <v>76</v>
      </c>
      <c r="BJ205" s="2">
        <v>26</v>
      </c>
      <c r="BK205" s="2">
        <v>28</v>
      </c>
      <c r="BL205" s="2" t="s">
        <v>0</v>
      </c>
      <c r="BM205" s="2">
        <v>8</v>
      </c>
      <c r="BN205" s="2">
        <v>41</v>
      </c>
      <c r="BO205" s="2">
        <v>14</v>
      </c>
      <c r="BP205" s="2" t="s">
        <v>0</v>
      </c>
      <c r="BQ205" s="2">
        <v>11</v>
      </c>
      <c r="BR205" s="2">
        <v>13</v>
      </c>
      <c r="BS205" s="2">
        <v>6</v>
      </c>
      <c r="BT205" s="2">
        <v>18</v>
      </c>
      <c r="BU205" s="2">
        <v>26</v>
      </c>
      <c r="BV205" s="2">
        <v>9</v>
      </c>
      <c r="BW205" s="2">
        <v>26</v>
      </c>
      <c r="BX205" s="2">
        <v>8</v>
      </c>
      <c r="BY205" s="2">
        <v>6</v>
      </c>
      <c r="BZ205" s="2">
        <v>1</v>
      </c>
      <c r="CA205" s="2">
        <v>1</v>
      </c>
      <c r="CB205" s="2">
        <v>22</v>
      </c>
      <c r="CC205" s="2">
        <v>10</v>
      </c>
      <c r="CD205" s="2">
        <v>18</v>
      </c>
      <c r="CE205" s="2">
        <v>6</v>
      </c>
      <c r="CF205" s="2">
        <v>14</v>
      </c>
      <c r="CG205" s="2" t="s">
        <v>0</v>
      </c>
      <c r="CH205" s="2">
        <v>6</v>
      </c>
      <c r="CI205" s="2">
        <v>9</v>
      </c>
      <c r="CJ205" s="2">
        <v>15</v>
      </c>
      <c r="CK205" s="2">
        <v>2</v>
      </c>
      <c r="CL205" s="2" t="s">
        <v>0</v>
      </c>
      <c r="CM205" s="2">
        <v>10</v>
      </c>
      <c r="CN205" s="2">
        <v>2</v>
      </c>
      <c r="CO205" s="2" t="s">
        <v>0</v>
      </c>
      <c r="CP205" s="2">
        <v>3</v>
      </c>
      <c r="CQ205" s="2">
        <v>15</v>
      </c>
      <c r="CR205" s="2">
        <v>4</v>
      </c>
      <c r="CS205" s="2">
        <v>24</v>
      </c>
      <c r="CT205" s="2">
        <v>1</v>
      </c>
      <c r="CU205" s="2">
        <v>6</v>
      </c>
      <c r="CV205" s="2">
        <v>10</v>
      </c>
      <c r="CW205" s="2">
        <v>3</v>
      </c>
      <c r="CX205" s="2" t="s">
        <v>0</v>
      </c>
      <c r="CY205" s="2">
        <v>11</v>
      </c>
      <c r="CZ205" s="2">
        <v>6</v>
      </c>
      <c r="DA205" s="2" t="s">
        <v>0</v>
      </c>
      <c r="DB205" s="2">
        <v>6</v>
      </c>
      <c r="DC205" s="2">
        <v>15</v>
      </c>
      <c r="DD205" s="2">
        <v>11</v>
      </c>
      <c r="DE205" s="2">
        <v>4</v>
      </c>
      <c r="DF205" s="2">
        <v>2</v>
      </c>
      <c r="DG205" s="2">
        <v>2</v>
      </c>
      <c r="DH205" s="2">
        <v>3</v>
      </c>
      <c r="DI205" s="2" t="s">
        <v>0</v>
      </c>
      <c r="DJ205" s="2">
        <v>3</v>
      </c>
      <c r="DK205" s="2">
        <v>4</v>
      </c>
      <c r="DL205" s="2">
        <v>1</v>
      </c>
      <c r="DM205" s="2">
        <v>8</v>
      </c>
      <c r="DN205" s="2">
        <v>1</v>
      </c>
      <c r="DO205" s="2">
        <v>2</v>
      </c>
      <c r="DP205" s="2">
        <v>1</v>
      </c>
      <c r="DQ205" s="2">
        <v>8</v>
      </c>
      <c r="DR205" s="2" t="s">
        <v>0</v>
      </c>
      <c r="DS205" s="2">
        <v>11</v>
      </c>
      <c r="DT205" s="2">
        <v>11</v>
      </c>
      <c r="DU205" s="2">
        <v>1</v>
      </c>
      <c r="DV205" s="2">
        <v>4</v>
      </c>
      <c r="DW205" s="2">
        <v>9</v>
      </c>
      <c r="DX205" s="2">
        <v>8</v>
      </c>
      <c r="DY205" s="2">
        <v>2</v>
      </c>
      <c r="DZ205" s="2">
        <v>2</v>
      </c>
      <c r="EA205" s="2">
        <v>3</v>
      </c>
      <c r="EB205" s="2">
        <v>2</v>
      </c>
      <c r="EC205" s="2">
        <v>3</v>
      </c>
      <c r="ED205" s="2">
        <v>1</v>
      </c>
      <c r="EE205" s="2">
        <v>9</v>
      </c>
      <c r="EF205" s="2">
        <v>5</v>
      </c>
      <c r="EG205" s="2">
        <v>3</v>
      </c>
      <c r="EH205" s="2">
        <v>5</v>
      </c>
      <c r="EI205" s="2">
        <v>1</v>
      </c>
      <c r="EJ205" s="2" t="s">
        <v>0</v>
      </c>
      <c r="EK205" s="2">
        <v>2</v>
      </c>
      <c r="EL205" s="2">
        <v>9</v>
      </c>
      <c r="EM205" s="2" t="s">
        <v>0</v>
      </c>
      <c r="EN205" s="2" t="s">
        <v>0</v>
      </c>
      <c r="EO205" s="2">
        <v>1</v>
      </c>
      <c r="EP205" s="2" t="s">
        <v>0</v>
      </c>
      <c r="EQ205" s="2">
        <v>4</v>
      </c>
      <c r="ER205" s="2" t="s">
        <v>0</v>
      </c>
      <c r="ES205" s="2">
        <v>3</v>
      </c>
      <c r="ET205" s="2">
        <v>6</v>
      </c>
      <c r="EU205" s="2" t="s">
        <v>0</v>
      </c>
    </row>
    <row r="206" spans="1:151" x14ac:dyDescent="0.2">
      <c r="A206" s="27">
        <v>39295</v>
      </c>
      <c r="B206" s="27"/>
      <c r="C206" s="2">
        <v>83844</v>
      </c>
      <c r="D206" s="2">
        <v>45263</v>
      </c>
      <c r="E206" s="2">
        <v>8889</v>
      </c>
      <c r="F206" s="2">
        <v>1617</v>
      </c>
      <c r="G206" s="2">
        <v>4403</v>
      </c>
      <c r="H206" s="2">
        <v>3879</v>
      </c>
      <c r="I206" s="2">
        <v>4233</v>
      </c>
      <c r="J206" s="2">
        <v>1954</v>
      </c>
      <c r="K206" s="2">
        <v>2492</v>
      </c>
      <c r="L206" s="2">
        <v>1447</v>
      </c>
      <c r="M206" s="2">
        <v>1968</v>
      </c>
      <c r="N206" s="2">
        <v>1629</v>
      </c>
      <c r="O206" s="2">
        <v>272</v>
      </c>
      <c r="P206" s="2">
        <v>944</v>
      </c>
      <c r="Q206" s="2">
        <v>246</v>
      </c>
      <c r="R206" s="2">
        <v>445</v>
      </c>
      <c r="S206" s="2">
        <v>211</v>
      </c>
      <c r="T206" s="2">
        <v>166</v>
      </c>
      <c r="U206" s="2">
        <v>807</v>
      </c>
      <c r="V206" s="2">
        <v>203</v>
      </c>
      <c r="W206" s="2">
        <v>562</v>
      </c>
      <c r="X206" s="2">
        <v>165</v>
      </c>
      <c r="Y206" s="2">
        <v>180</v>
      </c>
      <c r="Z206" s="2">
        <v>701</v>
      </c>
      <c r="AA206" s="2">
        <v>577</v>
      </c>
      <c r="AB206" s="2">
        <v>303</v>
      </c>
      <c r="AC206" s="2">
        <v>612</v>
      </c>
      <c r="AD206" s="2">
        <v>189</v>
      </c>
      <c r="AE206" s="2">
        <v>247</v>
      </c>
      <c r="AF206" s="2">
        <v>170</v>
      </c>
      <c r="AG206" s="2">
        <v>202</v>
      </c>
      <c r="AH206" s="2">
        <v>289</v>
      </c>
      <c r="AI206" s="2">
        <v>163</v>
      </c>
      <c r="AJ206" s="2">
        <v>164</v>
      </c>
      <c r="AK206" s="2">
        <v>90</v>
      </c>
      <c r="AL206" s="2">
        <v>31</v>
      </c>
      <c r="AM206" s="2">
        <v>141</v>
      </c>
      <c r="AN206" s="2">
        <v>56</v>
      </c>
      <c r="AO206" s="2">
        <v>2</v>
      </c>
      <c r="AP206" s="2">
        <v>106</v>
      </c>
      <c r="AQ206" s="2">
        <v>14</v>
      </c>
      <c r="AR206" s="2">
        <v>13</v>
      </c>
      <c r="AS206" s="2">
        <v>29</v>
      </c>
      <c r="AT206" s="2">
        <v>37</v>
      </c>
      <c r="AU206" s="2">
        <v>12</v>
      </c>
      <c r="AV206" s="2">
        <v>12</v>
      </c>
      <c r="AW206" s="2">
        <v>26</v>
      </c>
      <c r="AX206" s="2">
        <v>42</v>
      </c>
      <c r="AY206" s="2">
        <v>23</v>
      </c>
      <c r="AZ206" s="2">
        <v>20</v>
      </c>
      <c r="BA206" s="2">
        <v>38</v>
      </c>
      <c r="BB206" s="2">
        <v>42</v>
      </c>
      <c r="BC206" s="2">
        <v>68</v>
      </c>
      <c r="BD206" s="2">
        <v>30</v>
      </c>
      <c r="BE206" s="2">
        <v>46</v>
      </c>
      <c r="BF206" s="2">
        <v>117</v>
      </c>
      <c r="BG206" s="2">
        <v>13</v>
      </c>
      <c r="BH206" s="2">
        <v>16</v>
      </c>
      <c r="BI206" s="2">
        <v>31</v>
      </c>
      <c r="BJ206" s="2">
        <v>17</v>
      </c>
      <c r="BK206" s="2">
        <v>24</v>
      </c>
      <c r="BL206" s="2" t="s">
        <v>0</v>
      </c>
      <c r="BM206" s="2">
        <v>11</v>
      </c>
      <c r="BN206" s="2">
        <v>42</v>
      </c>
      <c r="BO206" s="2">
        <v>14</v>
      </c>
      <c r="BP206" s="2">
        <v>1</v>
      </c>
      <c r="BQ206" s="2">
        <v>8</v>
      </c>
      <c r="BR206" s="2">
        <v>8</v>
      </c>
      <c r="BS206" s="2">
        <v>14</v>
      </c>
      <c r="BT206" s="2">
        <v>16</v>
      </c>
      <c r="BU206" s="2">
        <v>22</v>
      </c>
      <c r="BV206" s="2">
        <v>7</v>
      </c>
      <c r="BW206" s="2">
        <v>25</v>
      </c>
      <c r="BX206" s="2">
        <v>6</v>
      </c>
      <c r="BY206" s="2">
        <v>1</v>
      </c>
      <c r="BZ206" s="2">
        <v>1</v>
      </c>
      <c r="CA206" s="2" t="s">
        <v>0</v>
      </c>
      <c r="CB206" s="2">
        <v>26</v>
      </c>
      <c r="CC206" s="2">
        <v>16</v>
      </c>
      <c r="CD206" s="2">
        <v>15</v>
      </c>
      <c r="CE206" s="2">
        <v>5</v>
      </c>
      <c r="CF206" s="2">
        <v>12</v>
      </c>
      <c r="CG206" s="2">
        <v>3</v>
      </c>
      <c r="CH206" s="2">
        <v>6</v>
      </c>
      <c r="CI206" s="2">
        <v>9</v>
      </c>
      <c r="CJ206" s="2">
        <v>15</v>
      </c>
      <c r="CK206" s="2">
        <v>1</v>
      </c>
      <c r="CL206" s="2" t="s">
        <v>0</v>
      </c>
      <c r="CM206" s="2">
        <v>6</v>
      </c>
      <c r="CN206" s="2">
        <v>1</v>
      </c>
      <c r="CO206" s="2" t="s">
        <v>0</v>
      </c>
      <c r="CP206" s="2">
        <v>1</v>
      </c>
      <c r="CQ206" s="2">
        <v>25</v>
      </c>
      <c r="CR206" s="2">
        <v>3</v>
      </c>
      <c r="CS206" s="2">
        <v>26</v>
      </c>
      <c r="CT206" s="2">
        <v>2</v>
      </c>
      <c r="CU206" s="2">
        <v>8</v>
      </c>
      <c r="CV206" s="2">
        <v>10</v>
      </c>
      <c r="CW206" s="2">
        <v>4</v>
      </c>
      <c r="CX206" s="2">
        <v>1</v>
      </c>
      <c r="CY206" s="2">
        <v>6</v>
      </c>
      <c r="CZ206" s="2">
        <v>3</v>
      </c>
      <c r="DA206" s="2" t="s">
        <v>0</v>
      </c>
      <c r="DB206" s="2">
        <v>10</v>
      </c>
      <c r="DC206" s="2">
        <v>12</v>
      </c>
      <c r="DD206" s="2">
        <v>5</v>
      </c>
      <c r="DE206" s="2">
        <v>3</v>
      </c>
      <c r="DF206" s="2">
        <v>3</v>
      </c>
      <c r="DG206" s="2" t="s">
        <v>0</v>
      </c>
      <c r="DH206" s="2">
        <v>3</v>
      </c>
      <c r="DI206" s="2" t="s">
        <v>0</v>
      </c>
      <c r="DJ206" s="2">
        <v>2</v>
      </c>
      <c r="DK206" s="2">
        <v>3</v>
      </c>
      <c r="DL206" s="2">
        <v>1</v>
      </c>
      <c r="DM206" s="2">
        <v>12</v>
      </c>
      <c r="DN206" s="2">
        <v>1</v>
      </c>
      <c r="DO206" s="2">
        <v>4</v>
      </c>
      <c r="DP206" s="2">
        <v>7</v>
      </c>
      <c r="DQ206" s="2">
        <v>7</v>
      </c>
      <c r="DR206" s="2" t="s">
        <v>0</v>
      </c>
      <c r="DS206" s="2">
        <v>9</v>
      </c>
      <c r="DT206" s="2">
        <v>9</v>
      </c>
      <c r="DU206" s="2">
        <v>1</v>
      </c>
      <c r="DV206" s="2">
        <v>5</v>
      </c>
      <c r="DW206" s="2">
        <v>11</v>
      </c>
      <c r="DX206" s="2">
        <v>2</v>
      </c>
      <c r="DY206" s="2">
        <v>1</v>
      </c>
      <c r="DZ206" s="2">
        <v>3</v>
      </c>
      <c r="EA206" s="2">
        <v>3</v>
      </c>
      <c r="EB206" s="2">
        <v>6</v>
      </c>
      <c r="EC206" s="2" t="s">
        <v>0</v>
      </c>
      <c r="ED206" s="2">
        <v>1</v>
      </c>
      <c r="EE206" s="2">
        <v>9</v>
      </c>
      <c r="EF206" s="2">
        <v>4</v>
      </c>
      <c r="EG206" s="2">
        <v>2</v>
      </c>
      <c r="EH206" s="2">
        <v>5</v>
      </c>
      <c r="EI206" s="2">
        <v>1</v>
      </c>
      <c r="EJ206" s="2" t="s">
        <v>0</v>
      </c>
      <c r="EK206" s="2">
        <v>3</v>
      </c>
      <c r="EL206" s="2">
        <v>5</v>
      </c>
      <c r="EM206" s="2">
        <v>1</v>
      </c>
      <c r="EN206" s="2" t="s">
        <v>0</v>
      </c>
      <c r="EO206" s="2">
        <v>3</v>
      </c>
      <c r="EP206" s="2" t="s">
        <v>0</v>
      </c>
      <c r="EQ206" s="2">
        <v>2</v>
      </c>
      <c r="ER206" s="2" t="s">
        <v>0</v>
      </c>
      <c r="ES206" s="2">
        <v>4</v>
      </c>
      <c r="ET206" s="2">
        <v>5</v>
      </c>
      <c r="EU206" s="2" t="s">
        <v>0</v>
      </c>
    </row>
    <row r="207" spans="1:151" x14ac:dyDescent="0.2">
      <c r="A207" s="27">
        <v>39264</v>
      </c>
      <c r="B207" s="27"/>
      <c r="C207" s="2">
        <v>84527</v>
      </c>
      <c r="D207" s="2">
        <v>46899</v>
      </c>
      <c r="E207" s="2">
        <v>9076</v>
      </c>
      <c r="F207" s="2">
        <v>1567</v>
      </c>
      <c r="G207" s="2">
        <v>4241</v>
      </c>
      <c r="H207" s="2">
        <v>3602</v>
      </c>
      <c r="I207" s="2">
        <v>4097</v>
      </c>
      <c r="J207" s="2">
        <v>1652</v>
      </c>
      <c r="K207" s="2">
        <v>2483</v>
      </c>
      <c r="L207" s="2">
        <v>1496</v>
      </c>
      <c r="M207" s="2">
        <v>1984</v>
      </c>
      <c r="N207" s="2">
        <v>1607</v>
      </c>
      <c r="O207" s="2">
        <v>245</v>
      </c>
      <c r="P207" s="2">
        <v>956</v>
      </c>
      <c r="Q207" s="2">
        <v>259</v>
      </c>
      <c r="R207" s="2">
        <v>423</v>
      </c>
      <c r="S207" s="2">
        <v>202</v>
      </c>
      <c r="T207" s="2">
        <v>147</v>
      </c>
      <c r="U207" s="2">
        <v>884</v>
      </c>
      <c r="V207" s="2">
        <v>200</v>
      </c>
      <c r="W207" s="2">
        <v>468</v>
      </c>
      <c r="X207" s="2">
        <v>153</v>
      </c>
      <c r="Y207" s="2">
        <v>165</v>
      </c>
      <c r="Z207" s="2">
        <v>744</v>
      </c>
      <c r="AA207" s="2">
        <v>576</v>
      </c>
      <c r="AB207" s="2">
        <v>316</v>
      </c>
      <c r="AC207" s="2">
        <v>533</v>
      </c>
      <c r="AD207" s="2">
        <v>223</v>
      </c>
      <c r="AE207" s="2">
        <v>249</v>
      </c>
      <c r="AF207" s="2">
        <v>164</v>
      </c>
      <c r="AG207" s="2">
        <v>211</v>
      </c>
      <c r="AH207" s="2">
        <v>280</v>
      </c>
      <c r="AI207" s="2">
        <v>150</v>
      </c>
      <c r="AJ207" s="2">
        <v>155</v>
      </c>
      <c r="AK207" s="2">
        <v>90</v>
      </c>
      <c r="AL207" s="2">
        <v>28</v>
      </c>
      <c r="AM207" s="2">
        <v>125</v>
      </c>
      <c r="AN207" s="2">
        <v>55</v>
      </c>
      <c r="AO207" s="2">
        <v>3</v>
      </c>
      <c r="AP207" s="2">
        <v>103</v>
      </c>
      <c r="AQ207" s="2">
        <v>15</v>
      </c>
      <c r="AR207" s="2">
        <v>18</v>
      </c>
      <c r="AS207" s="2">
        <v>25</v>
      </c>
      <c r="AT207" s="2">
        <v>32</v>
      </c>
      <c r="AU207" s="2">
        <v>28</v>
      </c>
      <c r="AV207" s="2">
        <v>14</v>
      </c>
      <c r="AW207" s="2">
        <v>21</v>
      </c>
      <c r="AX207" s="2">
        <v>43</v>
      </c>
      <c r="AY207" s="2">
        <v>17</v>
      </c>
      <c r="AZ207" s="2">
        <v>25</v>
      </c>
      <c r="BA207" s="2">
        <v>44</v>
      </c>
      <c r="BB207" s="2">
        <v>38</v>
      </c>
      <c r="BC207" s="2">
        <v>77</v>
      </c>
      <c r="BD207" s="2">
        <v>32</v>
      </c>
      <c r="BE207" s="2">
        <v>45</v>
      </c>
      <c r="BF207" s="2">
        <v>113</v>
      </c>
      <c r="BG207" s="2">
        <v>14</v>
      </c>
      <c r="BH207" s="2">
        <v>14</v>
      </c>
      <c r="BI207" s="2">
        <v>36</v>
      </c>
      <c r="BJ207" s="2">
        <v>26</v>
      </c>
      <c r="BK207" s="2">
        <v>34</v>
      </c>
      <c r="BL207" s="2" t="s">
        <v>0</v>
      </c>
      <c r="BM207" s="2">
        <v>5</v>
      </c>
      <c r="BN207" s="2">
        <v>51</v>
      </c>
      <c r="BO207" s="2">
        <v>16</v>
      </c>
      <c r="BP207" s="2">
        <v>1</v>
      </c>
      <c r="BQ207" s="2">
        <v>12</v>
      </c>
      <c r="BR207" s="2">
        <v>8</v>
      </c>
      <c r="BS207" s="2">
        <v>5</v>
      </c>
      <c r="BT207" s="2">
        <v>17</v>
      </c>
      <c r="BU207" s="2">
        <v>25</v>
      </c>
      <c r="BV207" s="2">
        <v>10</v>
      </c>
      <c r="BW207" s="2">
        <v>27</v>
      </c>
      <c r="BX207" s="2">
        <v>5</v>
      </c>
      <c r="BY207" s="2">
        <v>3</v>
      </c>
      <c r="BZ207" s="2">
        <v>4</v>
      </c>
      <c r="CA207" s="2">
        <v>1</v>
      </c>
      <c r="CB207" s="2">
        <v>22</v>
      </c>
      <c r="CC207" s="2">
        <v>13</v>
      </c>
      <c r="CD207" s="2">
        <v>26</v>
      </c>
      <c r="CE207" s="2">
        <v>7</v>
      </c>
      <c r="CF207" s="2">
        <v>14</v>
      </c>
      <c r="CG207" s="2">
        <v>2</v>
      </c>
      <c r="CH207" s="2">
        <v>4</v>
      </c>
      <c r="CI207" s="2">
        <v>11</v>
      </c>
      <c r="CJ207" s="2">
        <v>21</v>
      </c>
      <c r="CK207" s="2">
        <v>1</v>
      </c>
      <c r="CL207" s="2">
        <v>1</v>
      </c>
      <c r="CM207" s="2">
        <v>7</v>
      </c>
      <c r="CN207" s="2">
        <v>1</v>
      </c>
      <c r="CO207" s="2">
        <v>1</v>
      </c>
      <c r="CP207" s="2" t="s">
        <v>0</v>
      </c>
      <c r="CQ207" s="2">
        <v>16</v>
      </c>
      <c r="CR207" s="2">
        <v>7</v>
      </c>
      <c r="CS207" s="2">
        <v>28</v>
      </c>
      <c r="CT207" s="2" t="s">
        <v>0</v>
      </c>
      <c r="CU207" s="2">
        <v>13</v>
      </c>
      <c r="CV207" s="2">
        <v>9</v>
      </c>
      <c r="CW207" s="2">
        <v>5</v>
      </c>
      <c r="CX207" s="2" t="s">
        <v>0</v>
      </c>
      <c r="CY207" s="2">
        <v>14</v>
      </c>
      <c r="CZ207" s="2">
        <v>6</v>
      </c>
      <c r="DA207" s="2">
        <v>1</v>
      </c>
      <c r="DB207" s="2">
        <v>29</v>
      </c>
      <c r="DC207" s="2">
        <v>11</v>
      </c>
      <c r="DD207" s="2">
        <v>14</v>
      </c>
      <c r="DE207" s="2">
        <v>3</v>
      </c>
      <c r="DF207" s="2">
        <v>4</v>
      </c>
      <c r="DG207" s="2" t="s">
        <v>0</v>
      </c>
      <c r="DH207" s="2">
        <v>4</v>
      </c>
      <c r="DI207" s="2" t="s">
        <v>0</v>
      </c>
      <c r="DJ207" s="2">
        <v>3</v>
      </c>
      <c r="DK207" s="2">
        <v>1</v>
      </c>
      <c r="DL207" s="2">
        <v>3</v>
      </c>
      <c r="DM207" s="2">
        <v>12</v>
      </c>
      <c r="DN207" s="2">
        <v>2</v>
      </c>
      <c r="DO207" s="2">
        <v>4</v>
      </c>
      <c r="DP207" s="2">
        <v>1</v>
      </c>
      <c r="DQ207" s="2">
        <v>8</v>
      </c>
      <c r="DR207" s="2" t="s">
        <v>0</v>
      </c>
      <c r="DS207" s="2">
        <v>11</v>
      </c>
      <c r="DT207" s="2">
        <v>7</v>
      </c>
      <c r="DU207" s="2">
        <v>1</v>
      </c>
      <c r="DV207" s="2">
        <v>4</v>
      </c>
      <c r="DW207" s="2">
        <v>11</v>
      </c>
      <c r="DX207" s="2">
        <v>6</v>
      </c>
      <c r="DY207" s="2">
        <v>1</v>
      </c>
      <c r="DZ207" s="2">
        <v>3</v>
      </c>
      <c r="EA207" s="2">
        <v>4</v>
      </c>
      <c r="EB207" s="2">
        <v>3</v>
      </c>
      <c r="EC207" s="2">
        <v>1</v>
      </c>
      <c r="ED207" s="2">
        <v>1</v>
      </c>
      <c r="EE207" s="2">
        <v>10</v>
      </c>
      <c r="EF207" s="2">
        <v>4</v>
      </c>
      <c r="EG207" s="2">
        <v>4</v>
      </c>
      <c r="EH207" s="2">
        <v>5</v>
      </c>
      <c r="EI207" s="2">
        <v>1</v>
      </c>
      <c r="EJ207" s="2" t="s">
        <v>0</v>
      </c>
      <c r="EK207" s="2">
        <v>1</v>
      </c>
      <c r="EL207" s="2">
        <v>8</v>
      </c>
      <c r="EM207" s="2" t="s">
        <v>0</v>
      </c>
      <c r="EN207" s="2">
        <v>2</v>
      </c>
      <c r="EO207" s="2" t="s">
        <v>0</v>
      </c>
      <c r="EP207" s="2">
        <v>1</v>
      </c>
      <c r="EQ207" s="2">
        <v>6</v>
      </c>
      <c r="ER207" s="2" t="s">
        <v>0</v>
      </c>
      <c r="ES207" s="2">
        <v>4</v>
      </c>
      <c r="ET207" s="2">
        <v>10</v>
      </c>
      <c r="EU207" s="2" t="s">
        <v>0</v>
      </c>
    </row>
    <row r="208" spans="1:151" x14ac:dyDescent="0.2">
      <c r="A208" s="27">
        <v>39234</v>
      </c>
      <c r="B208" s="27"/>
      <c r="C208" s="2">
        <v>83856</v>
      </c>
      <c r="D208" s="2">
        <v>45950</v>
      </c>
      <c r="E208" s="2">
        <v>9028</v>
      </c>
      <c r="F208" s="2">
        <v>1584</v>
      </c>
      <c r="G208" s="2">
        <v>4217</v>
      </c>
      <c r="H208" s="2">
        <v>3479</v>
      </c>
      <c r="I208" s="2">
        <v>4105</v>
      </c>
      <c r="J208" s="2">
        <v>1677</v>
      </c>
      <c r="K208" s="2">
        <v>2527</v>
      </c>
      <c r="L208" s="2">
        <v>1474</v>
      </c>
      <c r="M208" s="2">
        <v>2047</v>
      </c>
      <c r="N208" s="2">
        <v>1677</v>
      </c>
      <c r="O208" s="2">
        <v>215</v>
      </c>
      <c r="P208" s="2">
        <v>950</v>
      </c>
      <c r="Q208" s="2">
        <v>246</v>
      </c>
      <c r="R208" s="2">
        <v>483</v>
      </c>
      <c r="S208" s="2">
        <v>194</v>
      </c>
      <c r="T208" s="2">
        <v>158</v>
      </c>
      <c r="U208" s="2">
        <v>879</v>
      </c>
      <c r="V208" s="2">
        <v>178</v>
      </c>
      <c r="W208" s="2">
        <v>467</v>
      </c>
      <c r="X208" s="2">
        <v>155</v>
      </c>
      <c r="Y208" s="2">
        <v>174</v>
      </c>
      <c r="Z208" s="2">
        <v>742</v>
      </c>
      <c r="AA208" s="2">
        <v>606</v>
      </c>
      <c r="AB208" s="2">
        <v>348</v>
      </c>
      <c r="AC208" s="2">
        <v>604</v>
      </c>
      <c r="AD208" s="2">
        <v>223</v>
      </c>
      <c r="AE208" s="2">
        <v>232</v>
      </c>
      <c r="AF208" s="2">
        <v>162</v>
      </c>
      <c r="AG208" s="2">
        <v>225</v>
      </c>
      <c r="AH208" s="2">
        <v>323</v>
      </c>
      <c r="AI208" s="2">
        <v>190</v>
      </c>
      <c r="AJ208" s="2">
        <v>165</v>
      </c>
      <c r="AK208" s="2">
        <v>80</v>
      </c>
      <c r="AL208" s="2">
        <v>23</v>
      </c>
      <c r="AM208" s="2">
        <v>127</v>
      </c>
      <c r="AN208" s="2">
        <v>65</v>
      </c>
      <c r="AO208" s="2">
        <v>5</v>
      </c>
      <c r="AP208" s="2">
        <v>122</v>
      </c>
      <c r="AQ208" s="2">
        <v>14</v>
      </c>
      <c r="AR208" s="2">
        <v>20</v>
      </c>
      <c r="AS208" s="2">
        <v>24</v>
      </c>
      <c r="AT208" s="2">
        <v>36</v>
      </c>
      <c r="AU208" s="2">
        <v>20</v>
      </c>
      <c r="AV208" s="2">
        <v>12</v>
      </c>
      <c r="AW208" s="2">
        <v>20</v>
      </c>
      <c r="AX208" s="2">
        <v>44</v>
      </c>
      <c r="AY208" s="2">
        <v>24</v>
      </c>
      <c r="AZ208" s="2">
        <v>23</v>
      </c>
      <c r="BA208" s="2">
        <v>42</v>
      </c>
      <c r="BB208" s="2">
        <v>37</v>
      </c>
      <c r="BC208" s="2">
        <v>76</v>
      </c>
      <c r="BD208" s="2">
        <v>29</v>
      </c>
      <c r="BE208" s="2">
        <v>50</v>
      </c>
      <c r="BF208" s="2">
        <v>121</v>
      </c>
      <c r="BG208" s="2">
        <v>12</v>
      </c>
      <c r="BH208" s="2">
        <v>15</v>
      </c>
      <c r="BI208" s="2">
        <v>33</v>
      </c>
      <c r="BJ208" s="2">
        <v>39</v>
      </c>
      <c r="BK208" s="2">
        <v>38</v>
      </c>
      <c r="BL208" s="2" t="s">
        <v>0</v>
      </c>
      <c r="BM208" s="2">
        <v>6</v>
      </c>
      <c r="BN208" s="2">
        <v>43</v>
      </c>
      <c r="BO208" s="2">
        <v>18</v>
      </c>
      <c r="BP208" s="2" t="s">
        <v>0</v>
      </c>
      <c r="BQ208" s="2">
        <v>8</v>
      </c>
      <c r="BR208" s="2">
        <v>8</v>
      </c>
      <c r="BS208" s="2">
        <v>6</v>
      </c>
      <c r="BT208" s="2">
        <v>16</v>
      </c>
      <c r="BU208" s="2">
        <v>30</v>
      </c>
      <c r="BV208" s="2">
        <v>8</v>
      </c>
      <c r="BW208" s="2">
        <v>31</v>
      </c>
      <c r="BX208" s="2">
        <v>7</v>
      </c>
      <c r="BY208" s="2">
        <v>6</v>
      </c>
      <c r="BZ208" s="2">
        <v>2</v>
      </c>
      <c r="CA208" s="2">
        <v>1</v>
      </c>
      <c r="CB208" s="2">
        <v>28</v>
      </c>
      <c r="CC208" s="2">
        <v>14</v>
      </c>
      <c r="CD208" s="2">
        <v>23</v>
      </c>
      <c r="CE208" s="2">
        <v>8</v>
      </c>
      <c r="CF208" s="2">
        <v>9</v>
      </c>
      <c r="CG208" s="2">
        <v>3</v>
      </c>
      <c r="CH208" s="2">
        <v>6</v>
      </c>
      <c r="CI208" s="2">
        <v>8</v>
      </c>
      <c r="CJ208" s="2">
        <v>23</v>
      </c>
      <c r="CK208" s="2">
        <v>3</v>
      </c>
      <c r="CL208" s="2">
        <v>4</v>
      </c>
      <c r="CM208" s="2">
        <v>10</v>
      </c>
      <c r="CN208" s="2">
        <v>4</v>
      </c>
      <c r="CO208" s="2">
        <v>2</v>
      </c>
      <c r="CP208" s="2">
        <v>2</v>
      </c>
      <c r="CQ208" s="2">
        <v>14</v>
      </c>
      <c r="CR208" s="2">
        <v>5</v>
      </c>
      <c r="CS208" s="2">
        <v>24</v>
      </c>
      <c r="CT208" s="2">
        <v>1</v>
      </c>
      <c r="CU208" s="2">
        <v>13</v>
      </c>
      <c r="CV208" s="2">
        <v>8</v>
      </c>
      <c r="CW208" s="2">
        <v>6</v>
      </c>
      <c r="CX208" s="2" t="s">
        <v>0</v>
      </c>
      <c r="CY208" s="2">
        <v>13</v>
      </c>
      <c r="CZ208" s="2">
        <v>4</v>
      </c>
      <c r="DA208" s="2">
        <v>4</v>
      </c>
      <c r="DB208" s="2">
        <v>48</v>
      </c>
      <c r="DC208" s="2">
        <v>13</v>
      </c>
      <c r="DD208" s="2">
        <v>13</v>
      </c>
      <c r="DE208" s="2">
        <v>5</v>
      </c>
      <c r="DF208" s="2">
        <v>4</v>
      </c>
      <c r="DG208" s="2">
        <v>1</v>
      </c>
      <c r="DH208" s="2">
        <v>3</v>
      </c>
      <c r="DI208" s="2" t="s">
        <v>0</v>
      </c>
      <c r="DJ208" s="2">
        <v>4</v>
      </c>
      <c r="DK208" s="2">
        <v>1</v>
      </c>
      <c r="DL208" s="2">
        <v>1</v>
      </c>
      <c r="DM208" s="2">
        <v>13</v>
      </c>
      <c r="DN208" s="2">
        <v>4</v>
      </c>
      <c r="DO208" s="2">
        <v>5</v>
      </c>
      <c r="DP208" s="2">
        <v>1</v>
      </c>
      <c r="DQ208" s="2">
        <v>4</v>
      </c>
      <c r="DR208" s="2">
        <v>2</v>
      </c>
      <c r="DS208" s="2">
        <v>12</v>
      </c>
      <c r="DT208" s="2">
        <v>9</v>
      </c>
      <c r="DU208" s="2" t="s">
        <v>0</v>
      </c>
      <c r="DV208" s="2">
        <v>4</v>
      </c>
      <c r="DW208" s="2">
        <v>10</v>
      </c>
      <c r="DX208" s="2">
        <v>4</v>
      </c>
      <c r="DY208" s="2">
        <v>1</v>
      </c>
      <c r="DZ208" s="2">
        <v>2</v>
      </c>
      <c r="EA208" s="2">
        <v>2</v>
      </c>
      <c r="EB208" s="2">
        <v>6</v>
      </c>
      <c r="EC208" s="2">
        <v>1</v>
      </c>
      <c r="ED208" s="2">
        <v>1</v>
      </c>
      <c r="EE208" s="2">
        <v>5</v>
      </c>
      <c r="EF208" s="2">
        <v>5</v>
      </c>
      <c r="EG208" s="2">
        <v>3</v>
      </c>
      <c r="EH208" s="2">
        <v>8</v>
      </c>
      <c r="EI208" s="2">
        <v>2</v>
      </c>
      <c r="EJ208" s="2" t="s">
        <v>0</v>
      </c>
      <c r="EK208" s="2">
        <v>3</v>
      </c>
      <c r="EL208" s="2">
        <v>7</v>
      </c>
      <c r="EM208" s="2">
        <v>2</v>
      </c>
      <c r="EN208" s="2">
        <v>2</v>
      </c>
      <c r="EO208" s="2" t="s">
        <v>0</v>
      </c>
      <c r="EP208" s="2" t="s">
        <v>0</v>
      </c>
      <c r="EQ208" s="2">
        <v>6</v>
      </c>
      <c r="ER208" s="2" t="s">
        <v>0</v>
      </c>
      <c r="ES208" s="2">
        <v>4</v>
      </c>
      <c r="ET208" s="2">
        <v>8</v>
      </c>
      <c r="EU208" s="2" t="s">
        <v>0</v>
      </c>
    </row>
    <row r="209" spans="1:151" x14ac:dyDescent="0.2">
      <c r="A209" s="27">
        <v>39203</v>
      </c>
      <c r="B209" s="27"/>
      <c r="C209" s="2">
        <v>90942</v>
      </c>
      <c r="D209" s="2">
        <v>51383</v>
      </c>
      <c r="E209" s="2">
        <v>9192</v>
      </c>
      <c r="F209" s="2">
        <v>1603</v>
      </c>
      <c r="G209" s="2">
        <v>4430</v>
      </c>
      <c r="H209" s="2">
        <v>3673</v>
      </c>
      <c r="I209" s="2">
        <v>4536</v>
      </c>
      <c r="J209" s="2">
        <v>1483</v>
      </c>
      <c r="K209" s="2">
        <v>2522</v>
      </c>
      <c r="L209" s="2">
        <v>1521</v>
      </c>
      <c r="M209" s="2">
        <v>2151</v>
      </c>
      <c r="N209" s="2">
        <v>1797</v>
      </c>
      <c r="O209" s="2">
        <v>234</v>
      </c>
      <c r="P209" s="2">
        <v>1078</v>
      </c>
      <c r="Q209" s="2">
        <v>335</v>
      </c>
      <c r="R209" s="2">
        <v>515</v>
      </c>
      <c r="S209" s="2">
        <v>179</v>
      </c>
      <c r="T209" s="2">
        <v>182</v>
      </c>
      <c r="U209" s="2">
        <v>1020</v>
      </c>
      <c r="V209" s="2">
        <v>184</v>
      </c>
      <c r="W209" s="2">
        <v>455</v>
      </c>
      <c r="X209" s="2">
        <v>163</v>
      </c>
      <c r="Y209" s="2">
        <v>154</v>
      </c>
      <c r="Z209" s="2">
        <v>727</v>
      </c>
      <c r="AA209" s="2">
        <v>701</v>
      </c>
      <c r="AB209" s="2">
        <v>387</v>
      </c>
      <c r="AC209" s="2">
        <v>622</v>
      </c>
      <c r="AD209" s="2">
        <v>209</v>
      </c>
      <c r="AE209" s="2">
        <v>245</v>
      </c>
      <c r="AF209" s="2">
        <v>155</v>
      </c>
      <c r="AG209" s="2">
        <v>214</v>
      </c>
      <c r="AH209" s="2">
        <v>415</v>
      </c>
      <c r="AI209" s="2">
        <v>169</v>
      </c>
      <c r="AJ209" s="2">
        <v>177</v>
      </c>
      <c r="AK209" s="2">
        <v>76</v>
      </c>
      <c r="AL209" s="2">
        <v>24</v>
      </c>
      <c r="AM209" s="2">
        <v>133</v>
      </c>
      <c r="AN209" s="2">
        <v>62</v>
      </c>
      <c r="AO209" s="2">
        <v>6</v>
      </c>
      <c r="AP209" s="2">
        <v>128</v>
      </c>
      <c r="AQ209" s="2">
        <v>14</v>
      </c>
      <c r="AR209" s="2">
        <v>17</v>
      </c>
      <c r="AS209" s="2">
        <v>33</v>
      </c>
      <c r="AT209" s="2">
        <v>42</v>
      </c>
      <c r="AU209" s="2">
        <v>19</v>
      </c>
      <c r="AV209" s="2">
        <v>12</v>
      </c>
      <c r="AW209" s="2">
        <v>21</v>
      </c>
      <c r="AX209" s="2">
        <v>64</v>
      </c>
      <c r="AY209" s="2">
        <v>27</v>
      </c>
      <c r="AZ209" s="2">
        <v>32</v>
      </c>
      <c r="BA209" s="2">
        <v>44</v>
      </c>
      <c r="BB209" s="2">
        <v>36</v>
      </c>
      <c r="BC209" s="2">
        <v>80</v>
      </c>
      <c r="BD209" s="2">
        <v>22</v>
      </c>
      <c r="BE209" s="2">
        <v>45</v>
      </c>
      <c r="BF209" s="2">
        <v>118</v>
      </c>
      <c r="BG209" s="2">
        <v>17</v>
      </c>
      <c r="BH209" s="2">
        <v>17</v>
      </c>
      <c r="BI209" s="2">
        <v>37</v>
      </c>
      <c r="BJ209" s="2">
        <v>27</v>
      </c>
      <c r="BK209" s="2">
        <v>23</v>
      </c>
      <c r="BL209" s="2" t="s">
        <v>0</v>
      </c>
      <c r="BM209" s="2">
        <v>5</v>
      </c>
      <c r="BN209" s="2">
        <v>51</v>
      </c>
      <c r="BO209" s="2">
        <v>15</v>
      </c>
      <c r="BP209" s="2" t="s">
        <v>0</v>
      </c>
      <c r="BQ209" s="2">
        <v>10</v>
      </c>
      <c r="BR209" s="2">
        <v>6</v>
      </c>
      <c r="BS209" s="2">
        <v>4</v>
      </c>
      <c r="BT209" s="2">
        <v>13</v>
      </c>
      <c r="BU209" s="2">
        <v>22</v>
      </c>
      <c r="BV209" s="2">
        <v>8</v>
      </c>
      <c r="BW209" s="2">
        <v>27</v>
      </c>
      <c r="BX209" s="2">
        <v>3</v>
      </c>
      <c r="BY209" s="2">
        <v>2</v>
      </c>
      <c r="BZ209" s="2">
        <v>1</v>
      </c>
      <c r="CA209" s="2">
        <v>4</v>
      </c>
      <c r="CB209" s="2">
        <v>25</v>
      </c>
      <c r="CC209" s="2">
        <v>19</v>
      </c>
      <c r="CD209" s="2">
        <v>19</v>
      </c>
      <c r="CE209" s="2">
        <v>9</v>
      </c>
      <c r="CF209" s="2">
        <v>15</v>
      </c>
      <c r="CG209" s="2">
        <v>1</v>
      </c>
      <c r="CH209" s="2">
        <v>4</v>
      </c>
      <c r="CI209" s="2">
        <v>9</v>
      </c>
      <c r="CJ209" s="2">
        <v>15</v>
      </c>
      <c r="CK209" s="2">
        <v>2</v>
      </c>
      <c r="CL209" s="2">
        <v>2</v>
      </c>
      <c r="CM209" s="2">
        <v>12</v>
      </c>
      <c r="CN209" s="2">
        <v>3</v>
      </c>
      <c r="CO209" s="2">
        <v>2</v>
      </c>
      <c r="CP209" s="2" t="s">
        <v>0</v>
      </c>
      <c r="CQ209" s="2">
        <v>14</v>
      </c>
      <c r="CR209" s="2">
        <v>5</v>
      </c>
      <c r="CS209" s="2">
        <v>17</v>
      </c>
      <c r="CT209" s="2">
        <v>4</v>
      </c>
      <c r="CU209" s="2">
        <v>10</v>
      </c>
      <c r="CV209" s="2">
        <v>8</v>
      </c>
      <c r="CW209" s="2">
        <v>5</v>
      </c>
      <c r="CX209" s="2" t="s">
        <v>0</v>
      </c>
      <c r="CY209" s="2">
        <v>11</v>
      </c>
      <c r="CZ209" s="2">
        <v>9</v>
      </c>
      <c r="DA209" s="2">
        <v>5</v>
      </c>
      <c r="DB209" s="2">
        <v>32</v>
      </c>
      <c r="DC209" s="2">
        <v>13</v>
      </c>
      <c r="DD209" s="2">
        <v>9</v>
      </c>
      <c r="DE209" s="2">
        <v>4</v>
      </c>
      <c r="DF209" s="2">
        <v>1</v>
      </c>
      <c r="DG209" s="2">
        <v>1</v>
      </c>
      <c r="DH209" s="2">
        <v>4</v>
      </c>
      <c r="DI209" s="2" t="s">
        <v>0</v>
      </c>
      <c r="DJ209" s="2">
        <v>2</v>
      </c>
      <c r="DK209" s="2">
        <v>1</v>
      </c>
      <c r="DL209" s="2">
        <v>1</v>
      </c>
      <c r="DM209" s="2">
        <v>10</v>
      </c>
      <c r="DN209" s="2">
        <v>2</v>
      </c>
      <c r="DO209" s="2">
        <v>2</v>
      </c>
      <c r="DP209" s="2">
        <v>1</v>
      </c>
      <c r="DQ209" s="2">
        <v>8</v>
      </c>
      <c r="DR209" s="2">
        <v>2</v>
      </c>
      <c r="DS209" s="2">
        <v>13</v>
      </c>
      <c r="DT209" s="2">
        <v>4</v>
      </c>
      <c r="DU209" s="2">
        <v>1</v>
      </c>
      <c r="DV209" s="2">
        <v>6</v>
      </c>
      <c r="DW209" s="2">
        <v>8</v>
      </c>
      <c r="DX209" s="2">
        <v>1</v>
      </c>
      <c r="DY209" s="2">
        <v>1</v>
      </c>
      <c r="DZ209" s="2">
        <v>2</v>
      </c>
      <c r="EA209" s="2">
        <v>5</v>
      </c>
      <c r="EB209" s="2">
        <v>4</v>
      </c>
      <c r="EC209" s="2" t="s">
        <v>0</v>
      </c>
      <c r="ED209" s="2">
        <v>1</v>
      </c>
      <c r="EE209" s="2">
        <v>14</v>
      </c>
      <c r="EF209" s="2">
        <v>5</v>
      </c>
      <c r="EG209" s="2">
        <v>1</v>
      </c>
      <c r="EH209" s="2">
        <v>7</v>
      </c>
      <c r="EI209" s="2">
        <v>1</v>
      </c>
      <c r="EJ209" s="2" t="s">
        <v>0</v>
      </c>
      <c r="EK209" s="2">
        <v>2</v>
      </c>
      <c r="EL209" s="2">
        <v>6</v>
      </c>
      <c r="EM209" s="2" t="s">
        <v>0</v>
      </c>
      <c r="EN209" s="2">
        <v>1</v>
      </c>
      <c r="EO209" s="2" t="s">
        <v>0</v>
      </c>
      <c r="EP209" s="2" t="s">
        <v>0</v>
      </c>
      <c r="EQ209" s="2">
        <v>5</v>
      </c>
      <c r="ER209" s="2" t="s">
        <v>0</v>
      </c>
      <c r="ES209" s="2">
        <v>4</v>
      </c>
      <c r="ET209" s="2">
        <v>4</v>
      </c>
      <c r="EU209" s="2" t="s">
        <v>0</v>
      </c>
    </row>
    <row r="210" spans="1:151" x14ac:dyDescent="0.2">
      <c r="A210" s="27">
        <v>39173</v>
      </c>
      <c r="B210" s="27"/>
      <c r="C210" s="2">
        <v>90122</v>
      </c>
      <c r="D210" s="2">
        <v>52513</v>
      </c>
      <c r="E210" s="2">
        <v>8864</v>
      </c>
      <c r="F210" s="2">
        <v>1487</v>
      </c>
      <c r="G210" s="2">
        <v>4472</v>
      </c>
      <c r="H210" s="2">
        <v>3360</v>
      </c>
      <c r="I210" s="2">
        <v>4110</v>
      </c>
      <c r="J210" s="2">
        <v>1503</v>
      </c>
      <c r="K210" s="2">
        <v>2436</v>
      </c>
      <c r="L210" s="2">
        <v>1502</v>
      </c>
      <c r="M210" s="2">
        <v>1896</v>
      </c>
      <c r="N210" s="2">
        <v>1603</v>
      </c>
      <c r="O210" s="2">
        <v>220</v>
      </c>
      <c r="P210" s="2">
        <v>1023</v>
      </c>
      <c r="Q210" s="2">
        <v>227</v>
      </c>
      <c r="R210" s="2">
        <v>475</v>
      </c>
      <c r="S210" s="2">
        <v>183</v>
      </c>
      <c r="T210" s="2">
        <v>180</v>
      </c>
      <c r="U210" s="2">
        <v>1066</v>
      </c>
      <c r="V210" s="2">
        <v>202</v>
      </c>
      <c r="W210" s="2">
        <v>438</v>
      </c>
      <c r="X210" s="2">
        <v>159</v>
      </c>
      <c r="Y210" s="2">
        <v>178</v>
      </c>
      <c r="Z210" s="2">
        <v>832</v>
      </c>
      <c r="AA210" s="2">
        <v>697</v>
      </c>
      <c r="AB210" s="2">
        <v>329</v>
      </c>
      <c r="AC210" s="2">
        <v>580</v>
      </c>
      <c r="AD210" s="2">
        <v>222</v>
      </c>
      <c r="AE210" s="2">
        <v>225</v>
      </c>
      <c r="AF210" s="2">
        <v>172</v>
      </c>
      <c r="AG210" s="2">
        <v>213</v>
      </c>
      <c r="AH210" s="2">
        <v>254</v>
      </c>
      <c r="AI210" s="2">
        <v>142</v>
      </c>
      <c r="AJ210" s="2">
        <v>155</v>
      </c>
      <c r="AK210" s="2">
        <v>79</v>
      </c>
      <c r="AL210" s="2">
        <v>26</v>
      </c>
      <c r="AM210" s="2">
        <v>138</v>
      </c>
      <c r="AN210" s="2">
        <v>58</v>
      </c>
      <c r="AO210" s="2">
        <v>4</v>
      </c>
      <c r="AP210" s="2">
        <v>111</v>
      </c>
      <c r="AQ210" s="2">
        <v>17</v>
      </c>
      <c r="AR210" s="2">
        <v>17</v>
      </c>
      <c r="AS210" s="2">
        <v>22</v>
      </c>
      <c r="AT210" s="2">
        <v>47</v>
      </c>
      <c r="AU210" s="2">
        <v>26</v>
      </c>
      <c r="AV210" s="2">
        <v>16</v>
      </c>
      <c r="AW210" s="2">
        <v>25</v>
      </c>
      <c r="AX210" s="2">
        <v>45</v>
      </c>
      <c r="AY210" s="2">
        <v>33</v>
      </c>
      <c r="AZ210" s="2">
        <v>25</v>
      </c>
      <c r="BA210" s="2">
        <v>49</v>
      </c>
      <c r="BB210" s="2">
        <v>31</v>
      </c>
      <c r="BC210" s="2">
        <v>79</v>
      </c>
      <c r="BD210" s="2">
        <v>23</v>
      </c>
      <c r="BE210" s="2">
        <v>53</v>
      </c>
      <c r="BF210" s="2">
        <v>115</v>
      </c>
      <c r="BG210" s="2">
        <v>16</v>
      </c>
      <c r="BH210" s="2">
        <v>15</v>
      </c>
      <c r="BI210" s="2">
        <v>32</v>
      </c>
      <c r="BJ210" s="2">
        <v>17</v>
      </c>
      <c r="BK210" s="2">
        <v>22</v>
      </c>
      <c r="BL210" s="2" t="s">
        <v>0</v>
      </c>
      <c r="BM210" s="2">
        <v>5</v>
      </c>
      <c r="BN210" s="2">
        <v>48</v>
      </c>
      <c r="BO210" s="2">
        <v>19</v>
      </c>
      <c r="BP210" s="2" t="s">
        <v>0</v>
      </c>
      <c r="BQ210" s="2">
        <v>8</v>
      </c>
      <c r="BR210" s="2">
        <v>3</v>
      </c>
      <c r="BS210" s="2">
        <v>2</v>
      </c>
      <c r="BT210" s="2">
        <v>14</v>
      </c>
      <c r="BU210" s="2">
        <v>23</v>
      </c>
      <c r="BV210" s="2">
        <v>12</v>
      </c>
      <c r="BW210" s="2">
        <v>23</v>
      </c>
      <c r="BX210" s="2">
        <v>5</v>
      </c>
      <c r="BY210" s="2" t="s">
        <v>0</v>
      </c>
      <c r="BZ210" s="2">
        <v>3</v>
      </c>
      <c r="CA210" s="2">
        <v>2</v>
      </c>
      <c r="CB210" s="2">
        <v>23</v>
      </c>
      <c r="CC210" s="2">
        <v>21</v>
      </c>
      <c r="CD210" s="2">
        <v>16</v>
      </c>
      <c r="CE210" s="2">
        <v>5</v>
      </c>
      <c r="CF210" s="2">
        <v>12</v>
      </c>
      <c r="CG210" s="2">
        <v>1</v>
      </c>
      <c r="CH210" s="2">
        <v>6</v>
      </c>
      <c r="CI210" s="2">
        <v>7</v>
      </c>
      <c r="CJ210" s="2">
        <v>21</v>
      </c>
      <c r="CK210" s="2">
        <v>1</v>
      </c>
      <c r="CL210" s="2">
        <v>1</v>
      </c>
      <c r="CM210" s="2">
        <v>5</v>
      </c>
      <c r="CN210" s="2">
        <v>4</v>
      </c>
      <c r="CO210" s="2">
        <v>1</v>
      </c>
      <c r="CP210" s="2" t="s">
        <v>0</v>
      </c>
      <c r="CQ210" s="2">
        <v>14</v>
      </c>
      <c r="CR210" s="2">
        <v>6</v>
      </c>
      <c r="CS210" s="2">
        <v>15</v>
      </c>
      <c r="CT210" s="2">
        <v>4</v>
      </c>
      <c r="CU210" s="2">
        <v>9</v>
      </c>
      <c r="CV210" s="2">
        <v>11</v>
      </c>
      <c r="CW210" s="2">
        <v>4</v>
      </c>
      <c r="CX210" s="2" t="s">
        <v>0</v>
      </c>
      <c r="CY210" s="2">
        <v>10</v>
      </c>
      <c r="CZ210" s="2">
        <v>6</v>
      </c>
      <c r="DA210" s="2" t="s">
        <v>0</v>
      </c>
      <c r="DB210" s="2">
        <v>56</v>
      </c>
      <c r="DC210" s="2">
        <v>18</v>
      </c>
      <c r="DD210" s="2">
        <v>7</v>
      </c>
      <c r="DE210" s="2">
        <v>3</v>
      </c>
      <c r="DF210" s="2">
        <v>1</v>
      </c>
      <c r="DG210" s="2">
        <v>7</v>
      </c>
      <c r="DH210" s="2">
        <v>3</v>
      </c>
      <c r="DI210" s="2" t="s">
        <v>0</v>
      </c>
      <c r="DJ210" s="2">
        <v>5</v>
      </c>
      <c r="DK210" s="2" t="s">
        <v>0</v>
      </c>
      <c r="DL210" s="2">
        <v>2</v>
      </c>
      <c r="DM210" s="2">
        <v>17</v>
      </c>
      <c r="DN210" s="2">
        <v>1</v>
      </c>
      <c r="DO210" s="2">
        <v>2</v>
      </c>
      <c r="DP210" s="2">
        <v>1</v>
      </c>
      <c r="DQ210" s="2">
        <v>9</v>
      </c>
      <c r="DR210" s="2">
        <v>1</v>
      </c>
      <c r="DS210" s="2">
        <v>9</v>
      </c>
      <c r="DT210" s="2">
        <v>4</v>
      </c>
      <c r="DU210" s="2" t="s">
        <v>0</v>
      </c>
      <c r="DV210" s="2">
        <v>9</v>
      </c>
      <c r="DW210" s="2">
        <v>5</v>
      </c>
      <c r="DX210" s="2">
        <v>4</v>
      </c>
      <c r="DY210" s="2">
        <v>1</v>
      </c>
      <c r="DZ210" s="2">
        <v>3</v>
      </c>
      <c r="EA210" s="2">
        <v>1</v>
      </c>
      <c r="EB210" s="2">
        <v>3</v>
      </c>
      <c r="EC210" s="2">
        <v>1</v>
      </c>
      <c r="ED210" s="2">
        <v>2</v>
      </c>
      <c r="EE210" s="2">
        <v>11</v>
      </c>
      <c r="EF210" s="2">
        <v>5</v>
      </c>
      <c r="EG210" s="2">
        <v>2</v>
      </c>
      <c r="EH210" s="2">
        <v>6</v>
      </c>
      <c r="EI210" s="2">
        <v>1</v>
      </c>
      <c r="EJ210" s="2" t="s">
        <v>0</v>
      </c>
      <c r="EK210" s="2">
        <v>3</v>
      </c>
      <c r="EL210" s="2">
        <v>6</v>
      </c>
      <c r="EM210" s="2" t="s">
        <v>0</v>
      </c>
      <c r="EN210" s="2" t="s">
        <v>0</v>
      </c>
      <c r="EO210" s="2" t="s">
        <v>0</v>
      </c>
      <c r="EP210" s="2">
        <v>1</v>
      </c>
      <c r="EQ210" s="2">
        <v>5</v>
      </c>
      <c r="ER210" s="2" t="s">
        <v>0</v>
      </c>
      <c r="ES210" s="2">
        <v>4</v>
      </c>
      <c r="ET210" s="2">
        <v>5</v>
      </c>
      <c r="EU210" s="2" t="s">
        <v>0</v>
      </c>
    </row>
    <row r="211" spans="1:151" x14ac:dyDescent="0.2">
      <c r="A211" s="27">
        <v>39142</v>
      </c>
      <c r="B211" s="27"/>
      <c r="C211" s="2">
        <v>91291</v>
      </c>
      <c r="D211" s="2">
        <v>53551</v>
      </c>
      <c r="E211" s="2">
        <v>9201</v>
      </c>
      <c r="F211" s="2">
        <v>1420</v>
      </c>
      <c r="G211" s="2">
        <v>4639</v>
      </c>
      <c r="H211" s="2">
        <v>3239</v>
      </c>
      <c r="I211" s="2">
        <v>4256</v>
      </c>
      <c r="J211" s="2">
        <v>1452</v>
      </c>
      <c r="K211" s="2">
        <v>2408</v>
      </c>
      <c r="L211" s="2">
        <v>1460</v>
      </c>
      <c r="M211" s="2">
        <v>1815</v>
      </c>
      <c r="N211" s="2">
        <v>1737</v>
      </c>
      <c r="O211" s="2">
        <v>193</v>
      </c>
      <c r="P211" s="2">
        <v>1027</v>
      </c>
      <c r="Q211" s="2">
        <v>226</v>
      </c>
      <c r="R211" s="2">
        <v>497</v>
      </c>
      <c r="S211" s="2">
        <v>165</v>
      </c>
      <c r="T211" s="2">
        <v>198</v>
      </c>
      <c r="U211" s="2">
        <v>974</v>
      </c>
      <c r="V211" s="2">
        <v>217</v>
      </c>
      <c r="W211" s="2">
        <v>398</v>
      </c>
      <c r="X211" s="2">
        <v>153</v>
      </c>
      <c r="Y211" s="2">
        <v>159</v>
      </c>
      <c r="Z211" s="2">
        <v>667</v>
      </c>
      <c r="AA211" s="2">
        <v>785</v>
      </c>
      <c r="AB211" s="2">
        <v>374</v>
      </c>
      <c r="AC211" s="2">
        <v>540</v>
      </c>
      <c r="AD211" s="2">
        <v>217</v>
      </c>
      <c r="AE211" s="2">
        <v>248</v>
      </c>
      <c r="AF211" s="2">
        <v>145</v>
      </c>
      <c r="AG211" s="2">
        <v>184</v>
      </c>
      <c r="AH211" s="2">
        <v>244</v>
      </c>
      <c r="AI211" s="2">
        <v>145</v>
      </c>
      <c r="AJ211" s="2">
        <v>141</v>
      </c>
      <c r="AK211" s="2">
        <v>66</v>
      </c>
      <c r="AL211" s="2">
        <v>35</v>
      </c>
      <c r="AM211" s="2">
        <v>131</v>
      </c>
      <c r="AN211" s="2">
        <v>63</v>
      </c>
      <c r="AO211" s="2">
        <v>3</v>
      </c>
      <c r="AP211" s="2">
        <v>118</v>
      </c>
      <c r="AQ211" s="2">
        <v>17</v>
      </c>
      <c r="AR211" s="2">
        <v>15</v>
      </c>
      <c r="AS211" s="2">
        <v>30</v>
      </c>
      <c r="AT211" s="2">
        <v>45</v>
      </c>
      <c r="AU211" s="2">
        <v>19</v>
      </c>
      <c r="AV211" s="2">
        <v>11</v>
      </c>
      <c r="AW211" s="2">
        <v>17</v>
      </c>
      <c r="AX211" s="2">
        <v>44</v>
      </c>
      <c r="AY211" s="2">
        <v>25</v>
      </c>
      <c r="AZ211" s="2">
        <v>25</v>
      </c>
      <c r="BA211" s="2">
        <v>43</v>
      </c>
      <c r="BB211" s="2">
        <v>37</v>
      </c>
      <c r="BC211" s="2">
        <v>64</v>
      </c>
      <c r="BD211" s="2">
        <v>19</v>
      </c>
      <c r="BE211" s="2">
        <v>57</v>
      </c>
      <c r="BF211" s="2">
        <v>120</v>
      </c>
      <c r="BG211" s="2">
        <v>22</v>
      </c>
      <c r="BH211" s="2">
        <v>18</v>
      </c>
      <c r="BI211" s="2">
        <v>30</v>
      </c>
      <c r="BJ211" s="2">
        <v>19</v>
      </c>
      <c r="BK211" s="2">
        <v>26</v>
      </c>
      <c r="BL211" s="2" t="s">
        <v>0</v>
      </c>
      <c r="BM211" s="2">
        <v>3</v>
      </c>
      <c r="BN211" s="2">
        <v>48</v>
      </c>
      <c r="BO211" s="2">
        <v>18</v>
      </c>
      <c r="BP211" s="2" t="s">
        <v>0</v>
      </c>
      <c r="BQ211" s="2">
        <v>8</v>
      </c>
      <c r="BR211" s="2">
        <v>4</v>
      </c>
      <c r="BS211" s="2">
        <v>4</v>
      </c>
      <c r="BT211" s="2">
        <v>11</v>
      </c>
      <c r="BU211" s="2">
        <v>24</v>
      </c>
      <c r="BV211" s="2">
        <v>5</v>
      </c>
      <c r="BW211" s="2">
        <v>24</v>
      </c>
      <c r="BX211" s="2">
        <v>6</v>
      </c>
      <c r="BY211" s="2">
        <v>2</v>
      </c>
      <c r="BZ211" s="2">
        <v>2</v>
      </c>
      <c r="CA211" s="2">
        <v>2</v>
      </c>
      <c r="CB211" s="2">
        <v>28</v>
      </c>
      <c r="CC211" s="2">
        <v>19</v>
      </c>
      <c r="CD211" s="2">
        <v>15</v>
      </c>
      <c r="CE211" s="2">
        <v>6</v>
      </c>
      <c r="CF211" s="2">
        <v>11</v>
      </c>
      <c r="CG211" s="2">
        <v>2</v>
      </c>
      <c r="CH211" s="2">
        <v>4</v>
      </c>
      <c r="CI211" s="2">
        <v>7</v>
      </c>
      <c r="CJ211" s="2">
        <v>21</v>
      </c>
      <c r="CK211" s="2">
        <v>1</v>
      </c>
      <c r="CL211" s="2" t="s">
        <v>0</v>
      </c>
      <c r="CM211" s="2">
        <v>5</v>
      </c>
      <c r="CN211" s="2">
        <v>3</v>
      </c>
      <c r="CO211" s="2">
        <v>2</v>
      </c>
      <c r="CP211" s="2">
        <v>2</v>
      </c>
      <c r="CQ211" s="2">
        <v>18</v>
      </c>
      <c r="CR211" s="2">
        <v>6</v>
      </c>
      <c r="CS211" s="2">
        <v>30</v>
      </c>
      <c r="CT211" s="2">
        <v>2</v>
      </c>
      <c r="CU211" s="2">
        <v>6</v>
      </c>
      <c r="CV211" s="2">
        <v>11</v>
      </c>
      <c r="CW211" s="2">
        <v>6</v>
      </c>
      <c r="CX211" s="2">
        <v>1</v>
      </c>
      <c r="CY211" s="2">
        <v>12</v>
      </c>
      <c r="CZ211" s="2">
        <v>9</v>
      </c>
      <c r="DA211" s="2" t="s">
        <v>0</v>
      </c>
      <c r="DB211" s="2">
        <v>36</v>
      </c>
      <c r="DC211" s="2">
        <v>17</v>
      </c>
      <c r="DD211" s="2">
        <v>8</v>
      </c>
      <c r="DE211" s="2">
        <v>2</v>
      </c>
      <c r="DF211" s="2">
        <v>1</v>
      </c>
      <c r="DG211" s="2">
        <v>2</v>
      </c>
      <c r="DH211" s="2">
        <v>6</v>
      </c>
      <c r="DI211" s="2" t="s">
        <v>0</v>
      </c>
      <c r="DJ211" s="2">
        <v>3</v>
      </c>
      <c r="DK211" s="2" t="s">
        <v>0</v>
      </c>
      <c r="DL211" s="2">
        <v>2</v>
      </c>
      <c r="DM211" s="2">
        <v>11</v>
      </c>
      <c r="DN211" s="2">
        <v>1</v>
      </c>
      <c r="DO211" s="2" t="s">
        <v>0</v>
      </c>
      <c r="DP211" s="2" t="s">
        <v>0</v>
      </c>
      <c r="DQ211" s="2">
        <v>8</v>
      </c>
      <c r="DR211" s="2">
        <v>2</v>
      </c>
      <c r="DS211" s="2">
        <v>12</v>
      </c>
      <c r="DT211" s="2">
        <v>3</v>
      </c>
      <c r="DU211" s="2" t="s">
        <v>0</v>
      </c>
      <c r="DV211" s="2">
        <v>8</v>
      </c>
      <c r="DW211" s="2">
        <v>12</v>
      </c>
      <c r="DX211" s="2">
        <v>2</v>
      </c>
      <c r="DY211" s="2">
        <v>5</v>
      </c>
      <c r="DZ211" s="2">
        <v>2</v>
      </c>
      <c r="EA211" s="2">
        <v>4</v>
      </c>
      <c r="EB211" s="2">
        <v>3</v>
      </c>
      <c r="EC211" s="2">
        <v>2</v>
      </c>
      <c r="ED211" s="2" t="s">
        <v>0</v>
      </c>
      <c r="EE211" s="2">
        <v>12</v>
      </c>
      <c r="EF211" s="2">
        <v>9</v>
      </c>
      <c r="EG211" s="2">
        <v>4</v>
      </c>
      <c r="EH211" s="2">
        <v>6</v>
      </c>
      <c r="EI211" s="2">
        <v>1</v>
      </c>
      <c r="EJ211" s="2" t="s">
        <v>0</v>
      </c>
      <c r="EK211" s="2">
        <v>3</v>
      </c>
      <c r="EL211" s="2">
        <v>8</v>
      </c>
      <c r="EM211" s="2" t="s">
        <v>0</v>
      </c>
      <c r="EN211" s="2" t="s">
        <v>0</v>
      </c>
      <c r="EO211" s="2" t="s">
        <v>0</v>
      </c>
      <c r="EP211" s="2">
        <v>1</v>
      </c>
      <c r="EQ211" s="2">
        <v>7</v>
      </c>
      <c r="ER211" s="2" t="s">
        <v>0</v>
      </c>
      <c r="ES211" s="2">
        <v>3</v>
      </c>
      <c r="ET211" s="2">
        <v>4</v>
      </c>
      <c r="EU211" s="2" t="s">
        <v>0</v>
      </c>
    </row>
    <row r="212" spans="1:151" x14ac:dyDescent="0.2">
      <c r="A212" s="27">
        <v>39114</v>
      </c>
      <c r="B212" s="27"/>
      <c r="C212" s="2">
        <v>85845</v>
      </c>
      <c r="D212" s="2">
        <v>50466</v>
      </c>
      <c r="E212" s="2">
        <v>9008</v>
      </c>
      <c r="F212" s="2">
        <v>1278</v>
      </c>
      <c r="G212" s="2">
        <v>4332</v>
      </c>
      <c r="H212" s="2">
        <v>2749</v>
      </c>
      <c r="I212" s="2">
        <v>3991</v>
      </c>
      <c r="J212" s="2">
        <v>1305</v>
      </c>
      <c r="K212" s="2">
        <v>2214</v>
      </c>
      <c r="L212" s="2">
        <v>1244</v>
      </c>
      <c r="M212" s="2">
        <v>1890</v>
      </c>
      <c r="N212" s="2">
        <v>1661</v>
      </c>
      <c r="O212" s="2">
        <v>197</v>
      </c>
      <c r="P212" s="2">
        <v>995</v>
      </c>
      <c r="Q212" s="2">
        <v>217</v>
      </c>
      <c r="R212" s="2">
        <v>462</v>
      </c>
      <c r="S212" s="2">
        <v>137</v>
      </c>
      <c r="T212" s="2">
        <v>160</v>
      </c>
      <c r="U212" s="2">
        <v>973</v>
      </c>
      <c r="V212" s="2">
        <v>167</v>
      </c>
      <c r="W212" s="2">
        <v>381</v>
      </c>
      <c r="X212" s="2">
        <v>143</v>
      </c>
      <c r="Y212" s="2">
        <v>147</v>
      </c>
      <c r="Z212" s="2">
        <v>633</v>
      </c>
      <c r="AA212" s="2">
        <v>727</v>
      </c>
      <c r="AB212" s="2">
        <v>358</v>
      </c>
      <c r="AC212" s="2">
        <v>411</v>
      </c>
      <c r="AD212" s="2">
        <v>205</v>
      </c>
      <c r="AE212" s="2">
        <v>211</v>
      </c>
      <c r="AF212" s="2">
        <v>141</v>
      </c>
      <c r="AG212" s="2">
        <v>207</v>
      </c>
      <c r="AH212" s="2">
        <v>216</v>
      </c>
      <c r="AI212" s="2">
        <v>152</v>
      </c>
      <c r="AJ212" s="2">
        <v>139</v>
      </c>
      <c r="AK212" s="2">
        <v>65</v>
      </c>
      <c r="AL212" s="2">
        <v>37</v>
      </c>
      <c r="AM212" s="2">
        <v>122</v>
      </c>
      <c r="AN212" s="2">
        <v>53</v>
      </c>
      <c r="AO212" s="2">
        <v>3</v>
      </c>
      <c r="AP212" s="2">
        <v>120</v>
      </c>
      <c r="AQ212" s="2">
        <v>15</v>
      </c>
      <c r="AR212" s="2">
        <v>7</v>
      </c>
      <c r="AS212" s="2">
        <v>21</v>
      </c>
      <c r="AT212" s="2">
        <v>43</v>
      </c>
      <c r="AU212" s="2">
        <v>27</v>
      </c>
      <c r="AV212" s="2">
        <v>10</v>
      </c>
      <c r="AW212" s="2">
        <v>19</v>
      </c>
      <c r="AX212" s="2">
        <v>35</v>
      </c>
      <c r="AY212" s="2">
        <v>26</v>
      </c>
      <c r="AZ212" s="2">
        <v>16</v>
      </c>
      <c r="BA212" s="2">
        <v>44</v>
      </c>
      <c r="BB212" s="2">
        <v>39</v>
      </c>
      <c r="BC212" s="2">
        <v>53</v>
      </c>
      <c r="BD212" s="2">
        <v>22</v>
      </c>
      <c r="BE212" s="2">
        <v>46</v>
      </c>
      <c r="BF212" s="2">
        <v>107</v>
      </c>
      <c r="BG212" s="2">
        <v>3</v>
      </c>
      <c r="BH212" s="2">
        <v>24</v>
      </c>
      <c r="BI212" s="2">
        <v>18</v>
      </c>
      <c r="BJ212" s="2">
        <v>19</v>
      </c>
      <c r="BK212" s="2">
        <v>27</v>
      </c>
      <c r="BL212" s="2" t="s">
        <v>0</v>
      </c>
      <c r="BM212" s="2">
        <v>4</v>
      </c>
      <c r="BN212" s="2">
        <v>42</v>
      </c>
      <c r="BO212" s="2">
        <v>19</v>
      </c>
      <c r="BP212" s="2" t="s">
        <v>0</v>
      </c>
      <c r="BQ212" s="2">
        <v>10</v>
      </c>
      <c r="BR212" s="2">
        <v>6</v>
      </c>
      <c r="BS212" s="2">
        <v>7</v>
      </c>
      <c r="BT212" s="2">
        <v>17</v>
      </c>
      <c r="BU212" s="2">
        <v>22</v>
      </c>
      <c r="BV212" s="2">
        <v>4</v>
      </c>
      <c r="BW212" s="2">
        <v>24</v>
      </c>
      <c r="BX212" s="2">
        <v>3</v>
      </c>
      <c r="BY212" s="2">
        <v>2</v>
      </c>
      <c r="BZ212" s="2">
        <v>2</v>
      </c>
      <c r="CA212" s="2" t="s">
        <v>0</v>
      </c>
      <c r="CB212" s="2">
        <v>28</v>
      </c>
      <c r="CC212" s="2">
        <v>13</v>
      </c>
      <c r="CD212" s="2">
        <v>14</v>
      </c>
      <c r="CE212" s="2">
        <v>5</v>
      </c>
      <c r="CF212" s="2">
        <v>11</v>
      </c>
      <c r="CG212" s="2">
        <v>1</v>
      </c>
      <c r="CH212" s="2">
        <v>5</v>
      </c>
      <c r="CI212" s="2">
        <v>11</v>
      </c>
      <c r="CJ212" s="2">
        <v>22</v>
      </c>
      <c r="CK212" s="2">
        <v>2</v>
      </c>
      <c r="CL212" s="2">
        <v>1</v>
      </c>
      <c r="CM212" s="2">
        <v>9</v>
      </c>
      <c r="CN212" s="2">
        <v>2</v>
      </c>
      <c r="CO212" s="2">
        <v>1</v>
      </c>
      <c r="CP212" s="2">
        <v>2</v>
      </c>
      <c r="CQ212" s="2">
        <v>20</v>
      </c>
      <c r="CR212" s="2">
        <v>4</v>
      </c>
      <c r="CS212" s="2">
        <v>31</v>
      </c>
      <c r="CT212" s="2" t="s">
        <v>0</v>
      </c>
      <c r="CU212" s="2">
        <v>10</v>
      </c>
      <c r="CV212" s="2">
        <v>8</v>
      </c>
      <c r="CW212" s="2">
        <v>3</v>
      </c>
      <c r="CX212" s="2" t="s">
        <v>0</v>
      </c>
      <c r="CY212" s="2">
        <v>8</v>
      </c>
      <c r="CZ212" s="2">
        <v>6</v>
      </c>
      <c r="DA212" s="2">
        <v>1</v>
      </c>
      <c r="DB212" s="2">
        <v>44</v>
      </c>
      <c r="DC212" s="2">
        <v>16</v>
      </c>
      <c r="DD212" s="2">
        <v>11</v>
      </c>
      <c r="DE212" s="2">
        <v>2</v>
      </c>
      <c r="DF212" s="2">
        <v>1</v>
      </c>
      <c r="DG212" s="2">
        <v>3</v>
      </c>
      <c r="DH212" s="2">
        <v>4</v>
      </c>
      <c r="DI212" s="2" t="s">
        <v>0</v>
      </c>
      <c r="DJ212" s="2">
        <v>5</v>
      </c>
      <c r="DK212" s="2" t="s">
        <v>0</v>
      </c>
      <c r="DL212" s="2">
        <v>1</v>
      </c>
      <c r="DM212" s="2">
        <v>7</v>
      </c>
      <c r="DN212" s="2">
        <v>3</v>
      </c>
      <c r="DO212" s="2">
        <v>5</v>
      </c>
      <c r="DP212" s="2">
        <v>3</v>
      </c>
      <c r="DQ212" s="2">
        <v>6</v>
      </c>
      <c r="DR212" s="2">
        <v>2</v>
      </c>
      <c r="DS212" s="2">
        <v>15</v>
      </c>
      <c r="DT212" s="2">
        <v>6</v>
      </c>
      <c r="DU212" s="2" t="s">
        <v>0</v>
      </c>
      <c r="DV212" s="2">
        <v>3</v>
      </c>
      <c r="DW212" s="2">
        <v>10</v>
      </c>
      <c r="DX212" s="2">
        <v>1</v>
      </c>
      <c r="DY212" s="2">
        <v>1</v>
      </c>
      <c r="DZ212" s="2">
        <v>1</v>
      </c>
      <c r="EA212" s="2">
        <v>4</v>
      </c>
      <c r="EB212" s="2">
        <v>3</v>
      </c>
      <c r="EC212" s="2">
        <v>3</v>
      </c>
      <c r="ED212" s="2">
        <v>2</v>
      </c>
      <c r="EE212" s="2">
        <v>13</v>
      </c>
      <c r="EF212" s="2">
        <v>5</v>
      </c>
      <c r="EG212" s="2">
        <v>4</v>
      </c>
      <c r="EH212" s="2">
        <v>4</v>
      </c>
      <c r="EI212" s="2">
        <v>1</v>
      </c>
      <c r="EJ212" s="2" t="s">
        <v>0</v>
      </c>
      <c r="EK212" s="2">
        <v>2</v>
      </c>
      <c r="EL212" s="2">
        <v>7</v>
      </c>
      <c r="EM212" s="2" t="s">
        <v>0</v>
      </c>
      <c r="EN212" s="2" t="s">
        <v>0</v>
      </c>
      <c r="EO212" s="2" t="s">
        <v>0</v>
      </c>
      <c r="EP212" s="2">
        <v>1</v>
      </c>
      <c r="EQ212" s="2">
        <v>3</v>
      </c>
      <c r="ER212" s="2" t="s">
        <v>0</v>
      </c>
      <c r="ES212" s="2">
        <v>1</v>
      </c>
      <c r="ET212" s="2">
        <v>6</v>
      </c>
      <c r="EU212" s="2" t="s">
        <v>0</v>
      </c>
    </row>
    <row r="213" spans="1:151" x14ac:dyDescent="0.2">
      <c r="A213" s="27">
        <v>39083</v>
      </c>
      <c r="B213" s="27"/>
      <c r="C213" s="2">
        <v>87871</v>
      </c>
      <c r="D213" s="2">
        <v>50660</v>
      </c>
      <c r="E213" s="2">
        <v>9542</v>
      </c>
      <c r="F213" s="2">
        <v>1381</v>
      </c>
      <c r="G213" s="2">
        <v>4418</v>
      </c>
      <c r="H213" s="2">
        <v>2761</v>
      </c>
      <c r="I213" s="2">
        <v>4368</v>
      </c>
      <c r="J213" s="2">
        <v>1345</v>
      </c>
      <c r="K213" s="2">
        <v>2383</v>
      </c>
      <c r="L213" s="2">
        <v>1286</v>
      </c>
      <c r="M213" s="2">
        <v>1994</v>
      </c>
      <c r="N213" s="2">
        <v>2060</v>
      </c>
      <c r="O213" s="2">
        <v>181</v>
      </c>
      <c r="P213" s="2">
        <v>1029</v>
      </c>
      <c r="Q213" s="2">
        <v>188</v>
      </c>
      <c r="R213" s="2">
        <v>490</v>
      </c>
      <c r="S213" s="2">
        <v>128</v>
      </c>
      <c r="T213" s="2">
        <v>153</v>
      </c>
      <c r="U213" s="2">
        <v>991</v>
      </c>
      <c r="V213" s="2">
        <v>149</v>
      </c>
      <c r="W213" s="2">
        <v>412</v>
      </c>
      <c r="X213" s="2">
        <v>151</v>
      </c>
      <c r="Y213" s="2">
        <v>121</v>
      </c>
      <c r="Z213" s="2">
        <v>670</v>
      </c>
      <c r="AA213" s="2">
        <v>691</v>
      </c>
      <c r="AB213" s="2">
        <v>345</v>
      </c>
      <c r="AC213" s="2">
        <v>486</v>
      </c>
      <c r="AD213" s="2">
        <v>201</v>
      </c>
      <c r="AE213" s="2">
        <v>231</v>
      </c>
      <c r="AF213" s="2">
        <v>144</v>
      </c>
      <c r="AG213" s="2">
        <v>209</v>
      </c>
      <c r="AH213" s="2">
        <v>246</v>
      </c>
      <c r="AI213" s="2">
        <v>144</v>
      </c>
      <c r="AJ213" s="2">
        <v>177</v>
      </c>
      <c r="AK213" s="2">
        <v>57</v>
      </c>
      <c r="AL213" s="2">
        <v>26</v>
      </c>
      <c r="AM213" s="2">
        <v>133</v>
      </c>
      <c r="AN213" s="2">
        <v>53</v>
      </c>
      <c r="AO213" s="2">
        <v>2</v>
      </c>
      <c r="AP213" s="2">
        <v>118</v>
      </c>
      <c r="AQ213" s="2">
        <v>15</v>
      </c>
      <c r="AR213" s="2">
        <v>11</v>
      </c>
      <c r="AS213" s="2">
        <v>27</v>
      </c>
      <c r="AT213" s="2">
        <v>42</v>
      </c>
      <c r="AU213" s="2">
        <v>19</v>
      </c>
      <c r="AV213" s="2">
        <v>12</v>
      </c>
      <c r="AW213" s="2">
        <v>17</v>
      </c>
      <c r="AX213" s="2">
        <v>41</v>
      </c>
      <c r="AY213" s="2">
        <v>24</v>
      </c>
      <c r="AZ213" s="2">
        <v>23</v>
      </c>
      <c r="BA213" s="2">
        <v>47</v>
      </c>
      <c r="BB213" s="2">
        <v>38</v>
      </c>
      <c r="BC213" s="2">
        <v>54</v>
      </c>
      <c r="BD213" s="2">
        <v>21</v>
      </c>
      <c r="BE213" s="2">
        <v>55</v>
      </c>
      <c r="BF213" s="2">
        <v>117</v>
      </c>
      <c r="BG213" s="2">
        <v>5</v>
      </c>
      <c r="BH213" s="2">
        <v>24</v>
      </c>
      <c r="BI213" s="2">
        <v>17</v>
      </c>
      <c r="BJ213" s="2">
        <v>18</v>
      </c>
      <c r="BK213" s="2">
        <v>16</v>
      </c>
      <c r="BL213" s="2" t="s">
        <v>0</v>
      </c>
      <c r="BM213" s="2">
        <v>3</v>
      </c>
      <c r="BN213" s="2">
        <v>31</v>
      </c>
      <c r="BO213" s="2">
        <v>19</v>
      </c>
      <c r="BP213" s="2">
        <v>1</v>
      </c>
      <c r="BQ213" s="2">
        <v>13</v>
      </c>
      <c r="BR213" s="2">
        <v>5</v>
      </c>
      <c r="BS213" s="2">
        <v>4</v>
      </c>
      <c r="BT213" s="2">
        <v>23</v>
      </c>
      <c r="BU213" s="2">
        <v>25</v>
      </c>
      <c r="BV213" s="2">
        <v>5</v>
      </c>
      <c r="BW213" s="2">
        <v>28</v>
      </c>
      <c r="BX213" s="2">
        <v>2</v>
      </c>
      <c r="BY213" s="2">
        <v>1</v>
      </c>
      <c r="BZ213" s="2">
        <v>1</v>
      </c>
      <c r="CA213" s="2" t="s">
        <v>0</v>
      </c>
      <c r="CB213" s="2">
        <v>24</v>
      </c>
      <c r="CC213" s="2">
        <v>17</v>
      </c>
      <c r="CD213" s="2">
        <v>16</v>
      </c>
      <c r="CE213" s="2">
        <v>6</v>
      </c>
      <c r="CF213" s="2">
        <v>16</v>
      </c>
      <c r="CG213" s="2">
        <v>1</v>
      </c>
      <c r="CH213" s="2">
        <v>6</v>
      </c>
      <c r="CI213" s="2">
        <v>11</v>
      </c>
      <c r="CJ213" s="2">
        <v>22</v>
      </c>
      <c r="CK213" s="2">
        <v>2</v>
      </c>
      <c r="CL213" s="2" t="s">
        <v>0</v>
      </c>
      <c r="CM213" s="2">
        <v>5</v>
      </c>
      <c r="CN213" s="2" t="s">
        <v>0</v>
      </c>
      <c r="CO213" s="2">
        <v>1</v>
      </c>
      <c r="CP213" s="2">
        <v>2</v>
      </c>
      <c r="CQ213" s="2">
        <v>18</v>
      </c>
      <c r="CR213" s="2">
        <v>3</v>
      </c>
      <c r="CS213" s="2">
        <v>27</v>
      </c>
      <c r="CT213" s="2" t="s">
        <v>0</v>
      </c>
      <c r="CU213" s="2">
        <v>16</v>
      </c>
      <c r="CV213" s="2">
        <v>11</v>
      </c>
      <c r="CW213" s="2">
        <v>4</v>
      </c>
      <c r="CX213" s="2">
        <v>1</v>
      </c>
      <c r="CY213" s="2">
        <v>7</v>
      </c>
      <c r="CZ213" s="2">
        <v>12</v>
      </c>
      <c r="DA213" s="2">
        <v>2</v>
      </c>
      <c r="DB213" s="2">
        <v>51</v>
      </c>
      <c r="DC213" s="2">
        <v>12</v>
      </c>
      <c r="DD213" s="2">
        <v>7</v>
      </c>
      <c r="DE213" s="2">
        <v>3</v>
      </c>
      <c r="DF213" s="2">
        <v>2</v>
      </c>
      <c r="DG213" s="2" t="s">
        <v>0</v>
      </c>
      <c r="DH213" s="2">
        <v>5</v>
      </c>
      <c r="DI213" s="2" t="s">
        <v>0</v>
      </c>
      <c r="DJ213" s="2">
        <v>2</v>
      </c>
      <c r="DK213" s="2" t="s">
        <v>0</v>
      </c>
      <c r="DL213" s="2">
        <v>2</v>
      </c>
      <c r="DM213" s="2">
        <v>18</v>
      </c>
      <c r="DN213" s="2">
        <v>4</v>
      </c>
      <c r="DO213" s="2">
        <v>1</v>
      </c>
      <c r="DP213" s="2">
        <v>1</v>
      </c>
      <c r="DQ213" s="2">
        <v>6</v>
      </c>
      <c r="DR213" s="2">
        <v>5</v>
      </c>
      <c r="DS213" s="2">
        <v>10</v>
      </c>
      <c r="DT213" s="2">
        <v>5</v>
      </c>
      <c r="DU213" s="2" t="s">
        <v>0</v>
      </c>
      <c r="DV213" s="2">
        <v>5</v>
      </c>
      <c r="DW213" s="2">
        <v>7</v>
      </c>
      <c r="DX213" s="2">
        <v>1</v>
      </c>
      <c r="DY213" s="2">
        <v>1</v>
      </c>
      <c r="DZ213" s="2">
        <v>1</v>
      </c>
      <c r="EA213" s="2">
        <v>4</v>
      </c>
      <c r="EB213" s="2">
        <v>3</v>
      </c>
      <c r="EC213" s="2">
        <v>3</v>
      </c>
      <c r="ED213" s="2">
        <v>1</v>
      </c>
      <c r="EE213" s="2">
        <v>10</v>
      </c>
      <c r="EF213" s="2">
        <v>6</v>
      </c>
      <c r="EG213" s="2">
        <v>2</v>
      </c>
      <c r="EH213" s="2">
        <v>6</v>
      </c>
      <c r="EI213" s="2">
        <v>1</v>
      </c>
      <c r="EJ213" s="2" t="s">
        <v>0</v>
      </c>
      <c r="EK213" s="2">
        <v>2</v>
      </c>
      <c r="EL213" s="2">
        <v>7</v>
      </c>
      <c r="EM213" s="2" t="s">
        <v>0</v>
      </c>
      <c r="EN213" s="2" t="s">
        <v>0</v>
      </c>
      <c r="EO213" s="2" t="s">
        <v>0</v>
      </c>
      <c r="EP213" s="2">
        <v>1</v>
      </c>
      <c r="EQ213" s="2">
        <v>5</v>
      </c>
      <c r="ER213" s="2" t="s">
        <v>0</v>
      </c>
      <c r="ES213" s="2">
        <v>9</v>
      </c>
      <c r="ET213" s="2">
        <v>4</v>
      </c>
      <c r="EU213" s="2" t="s">
        <v>0</v>
      </c>
    </row>
    <row r="215" spans="1:151" x14ac:dyDescent="0.2">
      <c r="A215" s="27">
        <v>39052</v>
      </c>
      <c r="B215" s="27"/>
      <c r="C215" s="2">
        <v>79587</v>
      </c>
      <c r="D215" s="2">
        <v>46525</v>
      </c>
      <c r="E215" s="2">
        <v>8540</v>
      </c>
      <c r="F215" s="2">
        <v>1140</v>
      </c>
      <c r="G215" s="2">
        <v>3908</v>
      </c>
      <c r="H215" s="2">
        <v>2528</v>
      </c>
      <c r="I215" s="2">
        <v>3872</v>
      </c>
      <c r="J215" s="2">
        <v>1281</v>
      </c>
      <c r="K215" s="2">
        <v>1971</v>
      </c>
      <c r="L215" s="2">
        <v>1287</v>
      </c>
      <c r="M215" s="2">
        <v>1734</v>
      </c>
      <c r="N215" s="2">
        <v>1670</v>
      </c>
      <c r="O215" s="2">
        <v>175</v>
      </c>
      <c r="P215" s="2">
        <v>874</v>
      </c>
      <c r="Q215" s="2">
        <v>211</v>
      </c>
      <c r="R215" s="2">
        <v>435</v>
      </c>
      <c r="S215" s="2">
        <v>142</v>
      </c>
      <c r="T215" s="2">
        <v>151</v>
      </c>
      <c r="U215" s="2">
        <v>883</v>
      </c>
      <c r="V215" s="2">
        <v>156</v>
      </c>
      <c r="W215" s="2">
        <v>335</v>
      </c>
      <c r="X215" s="2">
        <v>134</v>
      </c>
      <c r="Y215" s="2">
        <v>107</v>
      </c>
      <c r="Z215" s="2">
        <v>624</v>
      </c>
      <c r="AA215" s="2">
        <v>657</v>
      </c>
      <c r="AB215" s="2">
        <v>260</v>
      </c>
      <c r="AC215" s="2">
        <v>457</v>
      </c>
      <c r="AD215" s="2">
        <v>183</v>
      </c>
      <c r="AE215" s="2">
        <v>195</v>
      </c>
      <c r="AF215" s="2">
        <v>124</v>
      </c>
      <c r="AG215" s="2">
        <v>185</v>
      </c>
      <c r="AH215" s="2">
        <v>213</v>
      </c>
      <c r="AI215" s="2">
        <v>129</v>
      </c>
      <c r="AJ215" s="2">
        <v>161</v>
      </c>
      <c r="AK215" s="2">
        <v>77</v>
      </c>
      <c r="AL215" s="2">
        <v>24</v>
      </c>
      <c r="AM215" s="2">
        <v>96</v>
      </c>
      <c r="AN215" s="2">
        <v>42</v>
      </c>
      <c r="AO215" s="2">
        <v>3</v>
      </c>
      <c r="AP215" s="2">
        <v>109</v>
      </c>
      <c r="AQ215" s="2">
        <v>15</v>
      </c>
      <c r="AR215" s="2">
        <v>8</v>
      </c>
      <c r="AS215" s="2">
        <v>32</v>
      </c>
      <c r="AT215" s="2">
        <v>37</v>
      </c>
      <c r="AU215" s="2">
        <v>18</v>
      </c>
      <c r="AV215" s="2">
        <v>8</v>
      </c>
      <c r="AW215" s="2">
        <v>15</v>
      </c>
      <c r="AX215" s="2">
        <v>33</v>
      </c>
      <c r="AY215" s="2">
        <v>22</v>
      </c>
      <c r="AZ215" s="2">
        <v>20</v>
      </c>
      <c r="BA215" s="2">
        <v>41</v>
      </c>
      <c r="BB215" s="2">
        <v>31</v>
      </c>
      <c r="BC215" s="2">
        <v>61</v>
      </c>
      <c r="BD215" s="2">
        <v>25</v>
      </c>
      <c r="BE215" s="2">
        <v>56</v>
      </c>
      <c r="BF215" s="2">
        <v>114</v>
      </c>
      <c r="BG215" s="2">
        <v>3</v>
      </c>
      <c r="BH215" s="2">
        <v>20</v>
      </c>
      <c r="BI215" s="2">
        <v>25</v>
      </c>
      <c r="BJ215" s="2">
        <v>20</v>
      </c>
      <c r="BK215" s="2">
        <v>19</v>
      </c>
      <c r="BL215" s="2" t="s">
        <v>0</v>
      </c>
      <c r="BM215" s="2">
        <v>1</v>
      </c>
      <c r="BN215" s="2">
        <v>38</v>
      </c>
      <c r="BO215" s="2">
        <v>20</v>
      </c>
      <c r="BP215" s="2" t="s">
        <v>0</v>
      </c>
      <c r="BQ215" s="2">
        <v>13</v>
      </c>
      <c r="BR215" s="2">
        <v>4</v>
      </c>
      <c r="BS215" s="2">
        <v>6</v>
      </c>
      <c r="BT215" s="2">
        <v>19</v>
      </c>
      <c r="BU215" s="2">
        <v>23</v>
      </c>
      <c r="BV215" s="2">
        <v>6</v>
      </c>
      <c r="BW215" s="2">
        <v>24</v>
      </c>
      <c r="BX215" s="2">
        <v>4</v>
      </c>
      <c r="BY215" s="2">
        <v>4</v>
      </c>
      <c r="BZ215" s="2">
        <v>3</v>
      </c>
      <c r="CA215" s="2">
        <v>1</v>
      </c>
      <c r="CB215" s="2">
        <v>28</v>
      </c>
      <c r="CC215" s="2">
        <v>10</v>
      </c>
      <c r="CD215" s="2">
        <v>16</v>
      </c>
      <c r="CE215" s="2">
        <v>5</v>
      </c>
      <c r="CF215" s="2">
        <v>15</v>
      </c>
      <c r="CG215" s="2" t="s">
        <v>0</v>
      </c>
      <c r="CH215" s="2">
        <v>4</v>
      </c>
      <c r="CI215" s="2">
        <v>8</v>
      </c>
      <c r="CJ215" s="2">
        <v>12</v>
      </c>
      <c r="CK215" s="2">
        <v>2</v>
      </c>
      <c r="CL215" s="2" t="s">
        <v>0</v>
      </c>
      <c r="CM215" s="2">
        <v>4</v>
      </c>
      <c r="CN215" s="2">
        <v>1</v>
      </c>
      <c r="CO215" s="2">
        <v>3</v>
      </c>
      <c r="CP215" s="2" t="s">
        <v>0</v>
      </c>
      <c r="CQ215" s="2">
        <v>17</v>
      </c>
      <c r="CR215" s="2">
        <v>5</v>
      </c>
      <c r="CS215" s="2">
        <v>21</v>
      </c>
      <c r="CT215" s="2" t="s">
        <v>0</v>
      </c>
      <c r="CU215" s="2">
        <v>27</v>
      </c>
      <c r="CV215" s="2">
        <v>11</v>
      </c>
      <c r="CW215" s="2">
        <v>5</v>
      </c>
      <c r="CX215" s="2" t="s">
        <v>0</v>
      </c>
      <c r="CY215" s="2">
        <v>9</v>
      </c>
      <c r="CZ215" s="2">
        <v>11</v>
      </c>
      <c r="DA215" s="2">
        <v>2</v>
      </c>
      <c r="DB215" s="2">
        <v>13</v>
      </c>
      <c r="DC215" s="2">
        <v>12</v>
      </c>
      <c r="DD215" s="2">
        <v>4</v>
      </c>
      <c r="DE215" s="2">
        <v>3</v>
      </c>
      <c r="DF215" s="2">
        <v>2</v>
      </c>
      <c r="DG215" s="2">
        <v>4</v>
      </c>
      <c r="DH215" s="2">
        <v>3</v>
      </c>
      <c r="DI215" s="2" t="s">
        <v>0</v>
      </c>
      <c r="DJ215" s="2">
        <v>4</v>
      </c>
      <c r="DK215" s="2">
        <v>1</v>
      </c>
      <c r="DL215" s="2">
        <v>1</v>
      </c>
      <c r="DM215" s="2">
        <v>15</v>
      </c>
      <c r="DN215" s="2">
        <v>3</v>
      </c>
      <c r="DO215" s="2">
        <v>6</v>
      </c>
      <c r="DP215" s="2">
        <v>4</v>
      </c>
      <c r="DQ215" s="2">
        <v>7</v>
      </c>
      <c r="DR215" s="2">
        <v>3</v>
      </c>
      <c r="DS215" s="2">
        <v>8</v>
      </c>
      <c r="DT215" s="2">
        <v>6</v>
      </c>
      <c r="DU215" s="2">
        <v>1</v>
      </c>
      <c r="DV215" s="2">
        <v>5</v>
      </c>
      <c r="DW215" s="2">
        <v>4</v>
      </c>
      <c r="DX215" s="2">
        <v>3</v>
      </c>
      <c r="DY215" s="2">
        <v>1</v>
      </c>
      <c r="DZ215" s="2">
        <v>1</v>
      </c>
      <c r="EA215" s="2">
        <v>3</v>
      </c>
      <c r="EB215" s="2">
        <v>3</v>
      </c>
      <c r="EC215" s="2">
        <v>1</v>
      </c>
      <c r="ED215" s="2">
        <v>1</v>
      </c>
      <c r="EE215" s="2">
        <v>10</v>
      </c>
      <c r="EF215" s="2">
        <v>3</v>
      </c>
      <c r="EG215" s="2">
        <v>3</v>
      </c>
      <c r="EH215" s="2">
        <v>3</v>
      </c>
      <c r="EI215" s="2">
        <v>1</v>
      </c>
      <c r="EJ215" s="2" t="s">
        <v>0</v>
      </c>
      <c r="EK215" s="2">
        <v>2</v>
      </c>
      <c r="EL215" s="2">
        <v>6</v>
      </c>
      <c r="EM215" s="2" t="s">
        <v>0</v>
      </c>
      <c r="EN215" s="2" t="s">
        <v>0</v>
      </c>
      <c r="EO215" s="2">
        <v>1</v>
      </c>
      <c r="EP215" s="2">
        <v>1</v>
      </c>
      <c r="EQ215" s="2">
        <v>5</v>
      </c>
      <c r="ER215" s="2" t="s">
        <v>0</v>
      </c>
      <c r="ES215" s="2">
        <v>4</v>
      </c>
      <c r="ET215" s="2">
        <v>7</v>
      </c>
      <c r="EU215" s="2" t="s">
        <v>0</v>
      </c>
    </row>
    <row r="216" spans="1:151" x14ac:dyDescent="0.2">
      <c r="A216" s="27">
        <v>39022</v>
      </c>
      <c r="B216" s="27"/>
      <c r="C216" s="2">
        <v>78033</v>
      </c>
      <c r="D216" s="2">
        <v>45793</v>
      </c>
      <c r="E216" s="2">
        <v>8739</v>
      </c>
      <c r="F216" s="2">
        <v>1090</v>
      </c>
      <c r="G216" s="2">
        <v>3766</v>
      </c>
      <c r="H216" s="2">
        <v>2438</v>
      </c>
      <c r="I216" s="2">
        <v>3824</v>
      </c>
      <c r="J216" s="2">
        <v>1485</v>
      </c>
      <c r="K216" s="2">
        <v>1862</v>
      </c>
      <c r="L216" s="2">
        <v>1231</v>
      </c>
      <c r="M216" s="2">
        <v>1542</v>
      </c>
      <c r="N216" s="2">
        <v>1522</v>
      </c>
      <c r="O216" s="2">
        <v>141</v>
      </c>
      <c r="P216" s="2">
        <v>890</v>
      </c>
      <c r="Q216" s="2">
        <v>160</v>
      </c>
      <c r="R216" s="2">
        <v>411</v>
      </c>
      <c r="S216" s="2">
        <v>122</v>
      </c>
      <c r="T216" s="2">
        <v>133</v>
      </c>
      <c r="U216" s="2">
        <v>912</v>
      </c>
      <c r="V216" s="2">
        <v>128</v>
      </c>
      <c r="W216" s="2">
        <v>337</v>
      </c>
      <c r="X216" s="2">
        <v>118</v>
      </c>
      <c r="Y216" s="2">
        <v>99</v>
      </c>
      <c r="Z216" s="2">
        <v>581</v>
      </c>
      <c r="AA216" s="2">
        <v>622</v>
      </c>
      <c r="AB216" s="2">
        <v>254</v>
      </c>
      <c r="AC216" s="2">
        <v>384</v>
      </c>
      <c r="AD216" s="2">
        <v>172</v>
      </c>
      <c r="AE216" s="2">
        <v>176</v>
      </c>
      <c r="AF216" s="2">
        <v>136</v>
      </c>
      <c r="AG216" s="2">
        <v>174</v>
      </c>
      <c r="AH216" s="2">
        <v>186</v>
      </c>
      <c r="AI216" s="2">
        <v>109</v>
      </c>
      <c r="AJ216" s="2">
        <v>131</v>
      </c>
      <c r="AK216" s="2">
        <v>82</v>
      </c>
      <c r="AL216" s="2">
        <v>21</v>
      </c>
      <c r="AM216" s="2">
        <v>97</v>
      </c>
      <c r="AN216" s="2">
        <v>51</v>
      </c>
      <c r="AO216" s="2">
        <v>1</v>
      </c>
      <c r="AP216" s="2">
        <v>101</v>
      </c>
      <c r="AQ216" s="2">
        <v>19</v>
      </c>
      <c r="AR216" s="2">
        <v>9</v>
      </c>
      <c r="AS216" s="2">
        <v>19</v>
      </c>
      <c r="AT216" s="2">
        <v>32</v>
      </c>
      <c r="AU216" s="2">
        <v>25</v>
      </c>
      <c r="AV216" s="2">
        <v>3</v>
      </c>
      <c r="AW216" s="2">
        <v>13</v>
      </c>
      <c r="AX216" s="2">
        <v>30</v>
      </c>
      <c r="AY216" s="2">
        <v>29</v>
      </c>
      <c r="AZ216" s="2">
        <v>17</v>
      </c>
      <c r="BA216" s="2">
        <v>33</v>
      </c>
      <c r="BB216" s="2">
        <v>35</v>
      </c>
      <c r="BC216" s="2">
        <v>57</v>
      </c>
      <c r="BD216" s="2">
        <v>25</v>
      </c>
      <c r="BE216" s="2">
        <v>67</v>
      </c>
      <c r="BF216" s="2">
        <v>101</v>
      </c>
      <c r="BG216" s="2">
        <v>7</v>
      </c>
      <c r="BH216" s="2">
        <v>23</v>
      </c>
      <c r="BI216" s="2">
        <v>19</v>
      </c>
      <c r="BJ216" s="2">
        <v>32</v>
      </c>
      <c r="BK216" s="2">
        <v>19</v>
      </c>
      <c r="BL216" s="2" t="s">
        <v>0</v>
      </c>
      <c r="BM216" s="2">
        <v>3</v>
      </c>
      <c r="BN216" s="2">
        <v>32</v>
      </c>
      <c r="BO216" s="2">
        <v>14</v>
      </c>
      <c r="BP216" s="2" t="s">
        <v>0</v>
      </c>
      <c r="BQ216" s="2">
        <v>17</v>
      </c>
      <c r="BR216" s="2">
        <v>2</v>
      </c>
      <c r="BS216" s="2">
        <v>4</v>
      </c>
      <c r="BT216" s="2">
        <v>13</v>
      </c>
      <c r="BU216" s="2">
        <v>22</v>
      </c>
      <c r="BV216" s="2">
        <v>5</v>
      </c>
      <c r="BW216" s="2">
        <v>32</v>
      </c>
      <c r="BX216" s="2">
        <v>3</v>
      </c>
      <c r="BY216" s="2">
        <v>3</v>
      </c>
      <c r="BZ216" s="2" t="s">
        <v>0</v>
      </c>
      <c r="CA216" s="2" t="s">
        <v>0</v>
      </c>
      <c r="CB216" s="2">
        <v>26</v>
      </c>
      <c r="CC216" s="2">
        <v>17</v>
      </c>
      <c r="CD216" s="2">
        <v>15</v>
      </c>
      <c r="CE216" s="2">
        <v>6</v>
      </c>
      <c r="CF216" s="2">
        <v>12</v>
      </c>
      <c r="CG216" s="2">
        <v>1</v>
      </c>
      <c r="CH216" s="2">
        <v>3</v>
      </c>
      <c r="CI216" s="2">
        <v>7</v>
      </c>
      <c r="CJ216" s="2">
        <v>16</v>
      </c>
      <c r="CK216" s="2">
        <v>1</v>
      </c>
      <c r="CL216" s="2" t="s">
        <v>0</v>
      </c>
      <c r="CM216" s="2">
        <v>3</v>
      </c>
      <c r="CN216" s="2" t="s">
        <v>0</v>
      </c>
      <c r="CO216" s="2" t="s">
        <v>0</v>
      </c>
      <c r="CP216" s="2">
        <v>3</v>
      </c>
      <c r="CQ216" s="2">
        <v>24</v>
      </c>
      <c r="CR216" s="2">
        <v>4</v>
      </c>
      <c r="CS216" s="2">
        <v>27</v>
      </c>
      <c r="CT216" s="2" t="s">
        <v>0</v>
      </c>
      <c r="CU216" s="2">
        <v>7</v>
      </c>
      <c r="CV216" s="2">
        <v>11</v>
      </c>
      <c r="CW216" s="2">
        <v>6</v>
      </c>
      <c r="CX216" s="2">
        <v>1</v>
      </c>
      <c r="CY216" s="2">
        <v>8</v>
      </c>
      <c r="CZ216" s="2">
        <v>11</v>
      </c>
      <c r="DA216" s="2">
        <v>1</v>
      </c>
      <c r="DB216" s="2">
        <v>19</v>
      </c>
      <c r="DC216" s="2">
        <v>12</v>
      </c>
      <c r="DD216" s="2">
        <v>7</v>
      </c>
      <c r="DE216" s="2">
        <v>3</v>
      </c>
      <c r="DF216" s="2">
        <v>1</v>
      </c>
      <c r="DG216" s="2">
        <v>4</v>
      </c>
      <c r="DH216" s="2">
        <v>1</v>
      </c>
      <c r="DI216" s="2" t="s">
        <v>0</v>
      </c>
      <c r="DJ216" s="2">
        <v>4</v>
      </c>
      <c r="DK216" s="2" t="s">
        <v>0</v>
      </c>
      <c r="DL216" s="2">
        <v>3</v>
      </c>
      <c r="DM216" s="2">
        <v>9</v>
      </c>
      <c r="DN216" s="2">
        <v>2</v>
      </c>
      <c r="DO216" s="2">
        <v>7</v>
      </c>
      <c r="DP216" s="2" t="s">
        <v>0</v>
      </c>
      <c r="DQ216" s="2">
        <v>7</v>
      </c>
      <c r="DR216" s="2">
        <v>5</v>
      </c>
      <c r="DS216" s="2">
        <v>6</v>
      </c>
      <c r="DT216" s="2">
        <v>5</v>
      </c>
      <c r="DU216" s="2">
        <v>1</v>
      </c>
      <c r="DV216" s="2">
        <v>3</v>
      </c>
      <c r="DW216" s="2">
        <v>7</v>
      </c>
      <c r="DX216" s="2">
        <v>2</v>
      </c>
      <c r="DY216" s="2">
        <v>2</v>
      </c>
      <c r="DZ216" s="2">
        <v>2</v>
      </c>
      <c r="EA216" s="2">
        <v>6</v>
      </c>
      <c r="EB216" s="2">
        <v>2</v>
      </c>
      <c r="EC216" s="2" t="s">
        <v>0</v>
      </c>
      <c r="ED216" s="2">
        <v>1</v>
      </c>
      <c r="EE216" s="2">
        <v>12</v>
      </c>
      <c r="EF216" s="2">
        <v>6</v>
      </c>
      <c r="EG216" s="2">
        <v>1</v>
      </c>
      <c r="EH216" s="2">
        <v>4</v>
      </c>
      <c r="EI216" s="2">
        <v>2</v>
      </c>
      <c r="EJ216" s="2" t="s">
        <v>0</v>
      </c>
      <c r="EK216" s="2">
        <v>1</v>
      </c>
      <c r="EL216" s="2">
        <v>3</v>
      </c>
      <c r="EM216" s="2" t="s">
        <v>0</v>
      </c>
      <c r="EN216" s="2" t="s">
        <v>0</v>
      </c>
      <c r="EO216" s="2" t="s">
        <v>0</v>
      </c>
      <c r="EP216" s="2">
        <v>1</v>
      </c>
      <c r="EQ216" s="2">
        <v>2</v>
      </c>
      <c r="ER216" s="2" t="s">
        <v>0</v>
      </c>
      <c r="ES216" s="2">
        <v>3</v>
      </c>
      <c r="ET216" s="2">
        <v>5</v>
      </c>
      <c r="EU216" s="2" t="s">
        <v>0</v>
      </c>
    </row>
    <row r="217" spans="1:151" x14ac:dyDescent="0.2">
      <c r="A217" s="27">
        <v>38991</v>
      </c>
      <c r="B217" s="27"/>
      <c r="C217" s="2">
        <v>73577</v>
      </c>
      <c r="D217" s="2">
        <v>43121</v>
      </c>
      <c r="E217" s="2">
        <v>8132</v>
      </c>
      <c r="F217" s="2">
        <v>975</v>
      </c>
      <c r="G217" s="2">
        <v>3565</v>
      </c>
      <c r="H217" s="2">
        <v>2439</v>
      </c>
      <c r="I217" s="2">
        <v>3769</v>
      </c>
      <c r="J217" s="2">
        <v>1183</v>
      </c>
      <c r="K217" s="2">
        <v>1781</v>
      </c>
      <c r="L217" s="2">
        <v>1237</v>
      </c>
      <c r="M217" s="2">
        <v>1420</v>
      </c>
      <c r="N217" s="2">
        <v>1472</v>
      </c>
      <c r="O217" s="2">
        <v>134</v>
      </c>
      <c r="P217" s="2">
        <v>849</v>
      </c>
      <c r="Q217" s="2">
        <v>164</v>
      </c>
      <c r="R217" s="2">
        <v>353</v>
      </c>
      <c r="S217" s="2">
        <v>132</v>
      </c>
      <c r="T217" s="2">
        <v>122</v>
      </c>
      <c r="U217" s="2">
        <v>877</v>
      </c>
      <c r="V217" s="2">
        <v>126</v>
      </c>
      <c r="W217" s="2">
        <v>300</v>
      </c>
      <c r="X217" s="2">
        <v>97</v>
      </c>
      <c r="Y217" s="2">
        <v>88</v>
      </c>
      <c r="Z217" s="2">
        <v>669</v>
      </c>
      <c r="AA217" s="2">
        <v>513</v>
      </c>
      <c r="AB217" s="2">
        <v>262</v>
      </c>
      <c r="AC217" s="2">
        <v>388</v>
      </c>
      <c r="AD217" s="2">
        <v>176</v>
      </c>
      <c r="AE217" s="2">
        <v>154</v>
      </c>
      <c r="AF217" s="2">
        <v>125</v>
      </c>
      <c r="AG217" s="2">
        <v>164</v>
      </c>
      <c r="AH217" s="2">
        <v>191</v>
      </c>
      <c r="AI217" s="2">
        <v>117</v>
      </c>
      <c r="AJ217" s="2">
        <v>125</v>
      </c>
      <c r="AK217" s="2">
        <v>81</v>
      </c>
      <c r="AL217" s="2">
        <v>29</v>
      </c>
      <c r="AM217" s="2">
        <v>96</v>
      </c>
      <c r="AN217" s="2">
        <v>43</v>
      </c>
      <c r="AO217" s="2">
        <v>4</v>
      </c>
      <c r="AP217" s="2">
        <v>80</v>
      </c>
      <c r="AQ217" s="2">
        <v>11</v>
      </c>
      <c r="AR217" s="2">
        <v>4</v>
      </c>
      <c r="AS217" s="2">
        <v>22</v>
      </c>
      <c r="AT217" s="2">
        <v>32</v>
      </c>
      <c r="AU217" s="2">
        <v>25</v>
      </c>
      <c r="AV217" s="2">
        <v>5</v>
      </c>
      <c r="AW217" s="2">
        <v>9</v>
      </c>
      <c r="AX217" s="2">
        <v>30</v>
      </c>
      <c r="AY217" s="2">
        <v>26</v>
      </c>
      <c r="AZ217" s="2">
        <v>20</v>
      </c>
      <c r="BA217" s="2">
        <v>40</v>
      </c>
      <c r="BB217" s="2">
        <v>32</v>
      </c>
      <c r="BC217" s="2">
        <v>63</v>
      </c>
      <c r="BD217" s="2">
        <v>16</v>
      </c>
      <c r="BE217" s="2">
        <v>49</v>
      </c>
      <c r="BF217" s="2">
        <v>96</v>
      </c>
      <c r="BG217" s="2">
        <v>10</v>
      </c>
      <c r="BH217" s="2">
        <v>17</v>
      </c>
      <c r="BI217" s="2">
        <v>29</v>
      </c>
      <c r="BJ217" s="2">
        <v>17</v>
      </c>
      <c r="BK217" s="2">
        <v>21</v>
      </c>
      <c r="BL217" s="2" t="s">
        <v>0</v>
      </c>
      <c r="BM217" s="2">
        <v>2</v>
      </c>
      <c r="BN217" s="2">
        <v>41</v>
      </c>
      <c r="BO217" s="2">
        <v>15</v>
      </c>
      <c r="BP217" s="2" t="s">
        <v>0</v>
      </c>
      <c r="BQ217" s="2">
        <v>16</v>
      </c>
      <c r="BR217" s="2">
        <v>5</v>
      </c>
      <c r="BS217" s="2">
        <v>7</v>
      </c>
      <c r="BT217" s="2">
        <v>13</v>
      </c>
      <c r="BU217" s="2">
        <v>21</v>
      </c>
      <c r="BV217" s="2">
        <v>5</v>
      </c>
      <c r="BW217" s="2">
        <v>21</v>
      </c>
      <c r="BX217" s="2">
        <v>3</v>
      </c>
      <c r="BY217" s="2" t="s">
        <v>0</v>
      </c>
      <c r="BZ217" s="2">
        <v>1</v>
      </c>
      <c r="CA217" s="2">
        <v>1</v>
      </c>
      <c r="CB217" s="2">
        <v>27</v>
      </c>
      <c r="CC217" s="2">
        <v>18</v>
      </c>
      <c r="CD217" s="2">
        <v>11</v>
      </c>
      <c r="CE217" s="2">
        <v>9</v>
      </c>
      <c r="CF217" s="2">
        <v>12</v>
      </c>
      <c r="CG217" s="2">
        <v>2</v>
      </c>
      <c r="CH217" s="2">
        <v>4</v>
      </c>
      <c r="CI217" s="2">
        <v>7</v>
      </c>
      <c r="CJ217" s="2">
        <v>18</v>
      </c>
      <c r="CK217" s="2">
        <v>1</v>
      </c>
      <c r="CL217" s="2">
        <v>1</v>
      </c>
      <c r="CM217" s="2">
        <v>2</v>
      </c>
      <c r="CN217" s="2">
        <v>1</v>
      </c>
      <c r="CO217" s="2" t="s">
        <v>0</v>
      </c>
      <c r="CP217" s="2">
        <v>3</v>
      </c>
      <c r="CQ217" s="2">
        <v>9</v>
      </c>
      <c r="CR217" s="2">
        <v>6</v>
      </c>
      <c r="CS217" s="2">
        <v>22</v>
      </c>
      <c r="CT217" s="2" t="s">
        <v>0</v>
      </c>
      <c r="CU217" s="2">
        <v>12</v>
      </c>
      <c r="CV217" s="2">
        <v>7</v>
      </c>
      <c r="CW217" s="2">
        <v>4</v>
      </c>
      <c r="CX217" s="2" t="s">
        <v>0</v>
      </c>
      <c r="CY217" s="2">
        <v>7</v>
      </c>
      <c r="CZ217" s="2">
        <v>9</v>
      </c>
      <c r="DA217" s="2" t="s">
        <v>0</v>
      </c>
      <c r="DB217" s="2">
        <v>34</v>
      </c>
      <c r="DC217" s="2">
        <v>14</v>
      </c>
      <c r="DD217" s="2">
        <v>10</v>
      </c>
      <c r="DE217" s="2">
        <v>1</v>
      </c>
      <c r="DF217" s="2">
        <v>2</v>
      </c>
      <c r="DG217" s="2">
        <v>5</v>
      </c>
      <c r="DH217" s="2">
        <v>6</v>
      </c>
      <c r="DI217" s="2" t="s">
        <v>0</v>
      </c>
      <c r="DJ217" s="2">
        <v>4</v>
      </c>
      <c r="DK217" s="2">
        <v>1</v>
      </c>
      <c r="DL217" s="2" t="s">
        <v>0</v>
      </c>
      <c r="DM217" s="2">
        <v>14</v>
      </c>
      <c r="DN217" s="2">
        <v>3</v>
      </c>
      <c r="DO217" s="2">
        <v>13</v>
      </c>
      <c r="DP217" s="2">
        <v>1</v>
      </c>
      <c r="DQ217" s="2">
        <v>10</v>
      </c>
      <c r="DR217" s="2" t="s">
        <v>0</v>
      </c>
      <c r="DS217" s="2">
        <v>7</v>
      </c>
      <c r="DT217" s="2">
        <v>2</v>
      </c>
      <c r="DU217" s="2">
        <v>2</v>
      </c>
      <c r="DV217" s="2">
        <v>6</v>
      </c>
      <c r="DW217" s="2">
        <v>6</v>
      </c>
      <c r="DX217" s="2">
        <v>2</v>
      </c>
      <c r="DY217" s="2">
        <v>2</v>
      </c>
      <c r="DZ217" s="2">
        <v>2</v>
      </c>
      <c r="EA217" s="2" t="s">
        <v>0</v>
      </c>
      <c r="EB217" s="2">
        <v>4</v>
      </c>
      <c r="EC217" s="2" t="s">
        <v>0</v>
      </c>
      <c r="ED217" s="2">
        <v>2</v>
      </c>
      <c r="EE217" s="2">
        <v>15</v>
      </c>
      <c r="EF217" s="2">
        <v>5</v>
      </c>
      <c r="EG217" s="2">
        <v>1</v>
      </c>
      <c r="EH217" s="2">
        <v>4</v>
      </c>
      <c r="EI217" s="2">
        <v>3</v>
      </c>
      <c r="EJ217" s="2" t="s">
        <v>0</v>
      </c>
      <c r="EK217" s="2">
        <v>1</v>
      </c>
      <c r="EL217" s="2">
        <v>2</v>
      </c>
      <c r="EM217" s="2">
        <v>1</v>
      </c>
      <c r="EN217" s="2" t="s">
        <v>0</v>
      </c>
      <c r="EO217" s="2" t="s">
        <v>0</v>
      </c>
      <c r="EP217" s="2">
        <v>1</v>
      </c>
      <c r="EQ217" s="2">
        <v>1</v>
      </c>
      <c r="ER217" s="2" t="s">
        <v>0</v>
      </c>
      <c r="ES217" s="2">
        <v>5</v>
      </c>
      <c r="ET217" s="2">
        <v>7</v>
      </c>
      <c r="EU217" s="2" t="s">
        <v>0</v>
      </c>
    </row>
    <row r="218" spans="1:151" x14ac:dyDescent="0.2">
      <c r="A218" s="27">
        <v>38961</v>
      </c>
      <c r="B218" s="27"/>
      <c r="C218" s="2">
        <v>70585</v>
      </c>
      <c r="D218" s="2">
        <v>41074</v>
      </c>
      <c r="E218" s="2">
        <v>8245</v>
      </c>
      <c r="F218" s="2">
        <v>971</v>
      </c>
      <c r="G218" s="2">
        <v>3636</v>
      </c>
      <c r="H218" s="2">
        <v>2233</v>
      </c>
      <c r="I218" s="2">
        <v>3546</v>
      </c>
      <c r="J218" s="2">
        <v>1026</v>
      </c>
      <c r="K218" s="2">
        <v>1769</v>
      </c>
      <c r="L218" s="2">
        <v>1216</v>
      </c>
      <c r="M218" s="2">
        <v>1459</v>
      </c>
      <c r="N218" s="2">
        <v>1448</v>
      </c>
      <c r="O218" s="2">
        <v>117</v>
      </c>
      <c r="P218" s="2">
        <v>742</v>
      </c>
      <c r="Q218" s="2">
        <v>137</v>
      </c>
      <c r="R218" s="2">
        <v>328</v>
      </c>
      <c r="S218" s="2">
        <v>129</v>
      </c>
      <c r="T218" s="2">
        <v>130</v>
      </c>
      <c r="U218" s="2">
        <v>723</v>
      </c>
      <c r="V218" s="2">
        <v>112</v>
      </c>
      <c r="W218" s="2">
        <v>268</v>
      </c>
      <c r="X218" s="2">
        <v>93</v>
      </c>
      <c r="Y218" s="2">
        <v>106</v>
      </c>
      <c r="Z218" s="2">
        <v>556</v>
      </c>
      <c r="AA218" s="2">
        <v>511</v>
      </c>
      <c r="AB218" s="2">
        <v>234</v>
      </c>
      <c r="AC218" s="2">
        <v>340</v>
      </c>
      <c r="AD218" s="2">
        <v>191</v>
      </c>
      <c r="AE218" s="2">
        <v>154</v>
      </c>
      <c r="AF218" s="2">
        <v>103</v>
      </c>
      <c r="AG218" s="2">
        <v>160</v>
      </c>
      <c r="AH218" s="2">
        <v>169</v>
      </c>
      <c r="AI218" s="2">
        <v>119</v>
      </c>
      <c r="AJ218" s="2">
        <v>123</v>
      </c>
      <c r="AK218" s="2">
        <v>68</v>
      </c>
      <c r="AL218" s="2">
        <v>13</v>
      </c>
      <c r="AM218" s="2">
        <v>104</v>
      </c>
      <c r="AN218" s="2">
        <v>43</v>
      </c>
      <c r="AO218" s="2">
        <v>2</v>
      </c>
      <c r="AP218" s="2">
        <v>80</v>
      </c>
      <c r="AQ218" s="2">
        <v>19</v>
      </c>
      <c r="AR218" s="2">
        <v>9</v>
      </c>
      <c r="AS218" s="2">
        <v>23</v>
      </c>
      <c r="AT218" s="2">
        <v>38</v>
      </c>
      <c r="AU218" s="2">
        <v>33</v>
      </c>
      <c r="AV218" s="2">
        <v>12</v>
      </c>
      <c r="AW218" s="2">
        <v>5</v>
      </c>
      <c r="AX218" s="2">
        <v>21</v>
      </c>
      <c r="AY218" s="2">
        <v>23</v>
      </c>
      <c r="AZ218" s="2">
        <v>20</v>
      </c>
      <c r="BA218" s="2">
        <v>37</v>
      </c>
      <c r="BB218" s="2">
        <v>21</v>
      </c>
      <c r="BC218" s="2">
        <v>52</v>
      </c>
      <c r="BD218" s="2">
        <v>24</v>
      </c>
      <c r="BE218" s="2">
        <v>38</v>
      </c>
      <c r="BF218" s="2">
        <v>121</v>
      </c>
      <c r="BG218" s="2">
        <v>8</v>
      </c>
      <c r="BH218" s="2">
        <v>16</v>
      </c>
      <c r="BI218" s="2">
        <v>16</v>
      </c>
      <c r="BJ218" s="2">
        <v>13</v>
      </c>
      <c r="BK218" s="2">
        <v>17</v>
      </c>
      <c r="BL218" s="2" t="s">
        <v>0</v>
      </c>
      <c r="BM218" s="2">
        <v>5</v>
      </c>
      <c r="BN218" s="2">
        <v>38</v>
      </c>
      <c r="BO218" s="2">
        <v>15</v>
      </c>
      <c r="BP218" s="2" t="s">
        <v>0</v>
      </c>
      <c r="BQ218" s="2">
        <v>15</v>
      </c>
      <c r="BR218" s="2">
        <v>2</v>
      </c>
      <c r="BS218" s="2">
        <v>5</v>
      </c>
      <c r="BT218" s="2">
        <v>13</v>
      </c>
      <c r="BU218" s="2">
        <v>19</v>
      </c>
      <c r="BV218" s="2">
        <v>7</v>
      </c>
      <c r="BW218" s="2">
        <v>23</v>
      </c>
      <c r="BX218" s="2">
        <v>4</v>
      </c>
      <c r="BY218" s="2" t="s">
        <v>0</v>
      </c>
      <c r="BZ218" s="2">
        <v>5</v>
      </c>
      <c r="CA218" s="2">
        <v>1</v>
      </c>
      <c r="CB218" s="2">
        <v>28</v>
      </c>
      <c r="CC218" s="2">
        <v>16</v>
      </c>
      <c r="CD218" s="2">
        <v>12</v>
      </c>
      <c r="CE218" s="2">
        <v>8</v>
      </c>
      <c r="CF218" s="2">
        <v>8</v>
      </c>
      <c r="CG218" s="2">
        <v>2</v>
      </c>
      <c r="CH218" s="2">
        <v>3</v>
      </c>
      <c r="CI218" s="2">
        <v>5</v>
      </c>
      <c r="CJ218" s="2">
        <v>14</v>
      </c>
      <c r="CK218" s="2">
        <v>2</v>
      </c>
      <c r="CL218" s="2">
        <v>1</v>
      </c>
      <c r="CM218" s="2">
        <v>2</v>
      </c>
      <c r="CN218" s="2" t="s">
        <v>0</v>
      </c>
      <c r="CO218" s="2" t="s">
        <v>0</v>
      </c>
      <c r="CP218" s="2">
        <v>2</v>
      </c>
      <c r="CQ218" s="2">
        <v>2</v>
      </c>
      <c r="CR218" s="2">
        <v>6</v>
      </c>
      <c r="CS218" s="2">
        <v>18</v>
      </c>
      <c r="CT218" s="2" t="s">
        <v>0</v>
      </c>
      <c r="CU218" s="2">
        <v>15</v>
      </c>
      <c r="CV218" s="2">
        <v>5</v>
      </c>
      <c r="CW218" s="2">
        <v>6</v>
      </c>
      <c r="CX218" s="2" t="s">
        <v>0</v>
      </c>
      <c r="CY218" s="2">
        <v>9</v>
      </c>
      <c r="CZ218" s="2">
        <v>8</v>
      </c>
      <c r="DA218" s="2">
        <v>1</v>
      </c>
      <c r="DB218" s="2">
        <v>36</v>
      </c>
      <c r="DC218" s="2">
        <v>19</v>
      </c>
      <c r="DD218" s="2">
        <v>3</v>
      </c>
      <c r="DE218" s="2">
        <v>1</v>
      </c>
      <c r="DF218" s="2">
        <v>1</v>
      </c>
      <c r="DG218" s="2">
        <v>6</v>
      </c>
      <c r="DH218" s="2">
        <v>5</v>
      </c>
      <c r="DI218" s="2" t="s">
        <v>0</v>
      </c>
      <c r="DJ218" s="2">
        <v>5</v>
      </c>
      <c r="DK218" s="2">
        <v>3</v>
      </c>
      <c r="DL218" s="2" t="s">
        <v>0</v>
      </c>
      <c r="DM218" s="2" t="s">
        <v>0</v>
      </c>
      <c r="DN218" s="2">
        <v>2</v>
      </c>
      <c r="DO218" s="2" t="s">
        <v>0</v>
      </c>
      <c r="DP218" s="2" t="s">
        <v>0</v>
      </c>
      <c r="DQ218" s="2">
        <v>5</v>
      </c>
      <c r="DR218" s="2">
        <v>2</v>
      </c>
      <c r="DS218" s="2">
        <v>7</v>
      </c>
      <c r="DT218" s="2">
        <v>4</v>
      </c>
      <c r="DU218" s="2">
        <v>1</v>
      </c>
      <c r="DV218" s="2">
        <v>3</v>
      </c>
      <c r="DW218" s="2">
        <v>5</v>
      </c>
      <c r="DX218" s="2">
        <v>1</v>
      </c>
      <c r="DY218" s="2">
        <v>2</v>
      </c>
      <c r="DZ218" s="2">
        <v>1</v>
      </c>
      <c r="EA218" s="2">
        <v>2</v>
      </c>
      <c r="EB218" s="2">
        <v>1</v>
      </c>
      <c r="EC218" s="2" t="s">
        <v>0</v>
      </c>
      <c r="ED218" s="2" t="s">
        <v>0</v>
      </c>
      <c r="EE218" s="2">
        <v>2</v>
      </c>
      <c r="EF218" s="2">
        <v>4</v>
      </c>
      <c r="EG218" s="2">
        <v>4</v>
      </c>
      <c r="EH218" s="2">
        <v>6</v>
      </c>
      <c r="EI218" s="2">
        <v>1</v>
      </c>
      <c r="EJ218" s="2" t="s">
        <v>0</v>
      </c>
      <c r="EK218" s="2">
        <v>1</v>
      </c>
      <c r="EL218" s="2">
        <v>3</v>
      </c>
      <c r="EM218" s="2" t="s">
        <v>0</v>
      </c>
      <c r="EN218" s="2" t="s">
        <v>0</v>
      </c>
      <c r="EO218" s="2" t="s">
        <v>0</v>
      </c>
      <c r="EP218" s="2" t="s">
        <v>0</v>
      </c>
      <c r="EQ218" s="2">
        <v>4</v>
      </c>
      <c r="ER218" s="2" t="s">
        <v>0</v>
      </c>
      <c r="ES218" s="2">
        <v>2</v>
      </c>
      <c r="ET218" s="2">
        <v>5</v>
      </c>
      <c r="EU218" s="2" t="s">
        <v>0</v>
      </c>
    </row>
    <row r="219" spans="1:151" x14ac:dyDescent="0.2">
      <c r="A219" s="27">
        <v>38930</v>
      </c>
      <c r="B219" s="27"/>
      <c r="C219" s="2">
        <v>71954</v>
      </c>
      <c r="D219" s="2">
        <v>42336</v>
      </c>
      <c r="E219" s="2">
        <v>8752</v>
      </c>
      <c r="F219" s="2">
        <v>975</v>
      </c>
      <c r="G219" s="2">
        <v>3192</v>
      </c>
      <c r="H219" s="2">
        <v>2227</v>
      </c>
      <c r="I219" s="2">
        <v>3671</v>
      </c>
      <c r="J219" s="2">
        <v>1048</v>
      </c>
      <c r="K219" s="2">
        <v>1775</v>
      </c>
      <c r="L219" s="2">
        <v>1185</v>
      </c>
      <c r="M219" s="2">
        <v>1431</v>
      </c>
      <c r="N219" s="2">
        <v>1496</v>
      </c>
      <c r="O219" s="2">
        <v>127</v>
      </c>
      <c r="P219" s="2">
        <v>789</v>
      </c>
      <c r="Q219" s="2">
        <v>126</v>
      </c>
      <c r="R219" s="2">
        <v>345</v>
      </c>
      <c r="S219" s="2">
        <v>126</v>
      </c>
      <c r="T219" s="2">
        <v>133</v>
      </c>
      <c r="U219" s="2">
        <v>742</v>
      </c>
      <c r="V219" s="2">
        <v>94</v>
      </c>
      <c r="W219" s="2">
        <v>273</v>
      </c>
      <c r="X219" s="2">
        <v>85</v>
      </c>
      <c r="Y219" s="2">
        <v>92</v>
      </c>
      <c r="Z219" s="2">
        <v>605</v>
      </c>
      <c r="AA219" s="2">
        <v>457</v>
      </c>
      <c r="AB219" s="2">
        <v>213</v>
      </c>
      <c r="AC219" s="2">
        <v>329</v>
      </c>
      <c r="AD219" s="2">
        <v>179</v>
      </c>
      <c r="AE219" s="2">
        <v>134</v>
      </c>
      <c r="AF219" s="2">
        <v>104</v>
      </c>
      <c r="AG219" s="2">
        <v>172</v>
      </c>
      <c r="AH219" s="2">
        <v>175</v>
      </c>
      <c r="AI219" s="2">
        <v>108</v>
      </c>
      <c r="AJ219" s="2">
        <v>122</v>
      </c>
      <c r="AK219" s="2">
        <v>73</v>
      </c>
      <c r="AL219" s="2">
        <v>13</v>
      </c>
      <c r="AM219" s="2">
        <v>102</v>
      </c>
      <c r="AN219" s="2">
        <v>37</v>
      </c>
      <c r="AO219" s="2">
        <v>6</v>
      </c>
      <c r="AP219" s="2">
        <v>81</v>
      </c>
      <c r="AQ219" s="2">
        <v>14</v>
      </c>
      <c r="AR219" s="2">
        <v>9</v>
      </c>
      <c r="AS219" s="2">
        <v>20</v>
      </c>
      <c r="AT219" s="2">
        <v>33</v>
      </c>
      <c r="AU219" s="2">
        <v>37</v>
      </c>
      <c r="AV219" s="2">
        <v>7</v>
      </c>
      <c r="AW219" s="2">
        <v>8</v>
      </c>
      <c r="AX219" s="2">
        <v>28</v>
      </c>
      <c r="AY219" s="2">
        <v>26</v>
      </c>
      <c r="AZ219" s="2">
        <v>21</v>
      </c>
      <c r="BA219" s="2">
        <v>37</v>
      </c>
      <c r="BB219" s="2">
        <v>22</v>
      </c>
      <c r="BC219" s="2">
        <v>63</v>
      </c>
      <c r="BD219" s="2">
        <v>17</v>
      </c>
      <c r="BE219" s="2">
        <v>36</v>
      </c>
      <c r="BF219" s="2">
        <v>112</v>
      </c>
      <c r="BG219" s="2">
        <v>6</v>
      </c>
      <c r="BH219" s="2">
        <v>14</v>
      </c>
      <c r="BI219" s="2">
        <v>15</v>
      </c>
      <c r="BJ219" s="2">
        <v>11</v>
      </c>
      <c r="BK219" s="2">
        <v>22</v>
      </c>
      <c r="BL219" s="2" t="s">
        <v>0</v>
      </c>
      <c r="BM219" s="2">
        <v>4</v>
      </c>
      <c r="BN219" s="2">
        <v>33</v>
      </c>
      <c r="BO219" s="2">
        <v>14</v>
      </c>
      <c r="BP219" s="2">
        <v>1</v>
      </c>
      <c r="BQ219" s="2">
        <v>14</v>
      </c>
      <c r="BR219" s="2">
        <v>3</v>
      </c>
      <c r="BS219" s="2">
        <v>9</v>
      </c>
      <c r="BT219" s="2">
        <v>11</v>
      </c>
      <c r="BU219" s="2">
        <v>23</v>
      </c>
      <c r="BV219" s="2">
        <v>3</v>
      </c>
      <c r="BW219" s="2">
        <v>16</v>
      </c>
      <c r="BX219" s="2">
        <v>2</v>
      </c>
      <c r="BY219" s="2">
        <v>1</v>
      </c>
      <c r="BZ219" s="2">
        <v>3</v>
      </c>
      <c r="CA219" s="2">
        <v>1</v>
      </c>
      <c r="CB219" s="2">
        <v>24</v>
      </c>
      <c r="CC219" s="2">
        <v>15</v>
      </c>
      <c r="CD219" s="2">
        <v>8</v>
      </c>
      <c r="CE219" s="2">
        <v>8</v>
      </c>
      <c r="CF219" s="2">
        <v>7</v>
      </c>
      <c r="CG219" s="2">
        <v>2</v>
      </c>
      <c r="CH219" s="2">
        <v>5</v>
      </c>
      <c r="CI219" s="2">
        <v>8</v>
      </c>
      <c r="CJ219" s="2">
        <v>13</v>
      </c>
      <c r="CK219" s="2">
        <v>1</v>
      </c>
      <c r="CL219" s="2">
        <v>2</v>
      </c>
      <c r="CM219" s="2">
        <v>1</v>
      </c>
      <c r="CN219" s="2" t="s">
        <v>0</v>
      </c>
      <c r="CO219" s="2" t="s">
        <v>0</v>
      </c>
      <c r="CP219" s="2">
        <v>2</v>
      </c>
      <c r="CQ219" s="2">
        <v>2</v>
      </c>
      <c r="CR219" s="2">
        <v>5</v>
      </c>
      <c r="CS219" s="2">
        <v>28</v>
      </c>
      <c r="CT219" s="2" t="s">
        <v>0</v>
      </c>
      <c r="CU219" s="2">
        <v>13</v>
      </c>
      <c r="CV219" s="2">
        <v>8</v>
      </c>
      <c r="CW219" s="2">
        <v>8</v>
      </c>
      <c r="CX219" s="2" t="s">
        <v>0</v>
      </c>
      <c r="CY219" s="2">
        <v>13</v>
      </c>
      <c r="CZ219" s="2">
        <v>9</v>
      </c>
      <c r="DA219" s="2">
        <v>1</v>
      </c>
      <c r="DB219" s="2">
        <v>31</v>
      </c>
      <c r="DC219" s="2">
        <v>15</v>
      </c>
      <c r="DD219" s="2">
        <v>2</v>
      </c>
      <c r="DE219" s="2">
        <v>2</v>
      </c>
      <c r="DF219" s="2">
        <v>2</v>
      </c>
      <c r="DG219" s="2">
        <v>5</v>
      </c>
      <c r="DH219" s="2">
        <v>5</v>
      </c>
      <c r="DI219" s="2" t="s">
        <v>0</v>
      </c>
      <c r="DJ219" s="2">
        <v>6</v>
      </c>
      <c r="DK219" s="2">
        <v>3</v>
      </c>
      <c r="DL219" s="2" t="s">
        <v>0</v>
      </c>
      <c r="DM219" s="2">
        <v>4</v>
      </c>
      <c r="DN219" s="2">
        <v>2</v>
      </c>
      <c r="DO219" s="2">
        <v>1</v>
      </c>
      <c r="DP219" s="2">
        <v>2</v>
      </c>
      <c r="DQ219" s="2">
        <v>6</v>
      </c>
      <c r="DR219" s="2">
        <v>2</v>
      </c>
      <c r="DS219" s="2">
        <v>8</v>
      </c>
      <c r="DT219" s="2">
        <v>4</v>
      </c>
      <c r="DU219" s="2" t="s">
        <v>0</v>
      </c>
      <c r="DV219" s="2">
        <v>2</v>
      </c>
      <c r="DW219" s="2">
        <v>9</v>
      </c>
      <c r="DX219" s="2">
        <v>2</v>
      </c>
      <c r="DY219" s="2">
        <v>1</v>
      </c>
      <c r="DZ219" s="2">
        <v>1</v>
      </c>
      <c r="EA219" s="2" t="s">
        <v>0</v>
      </c>
      <c r="EB219" s="2">
        <v>1</v>
      </c>
      <c r="EC219" s="2" t="s">
        <v>0</v>
      </c>
      <c r="ED219" s="2">
        <v>1</v>
      </c>
      <c r="EE219" s="2">
        <v>4</v>
      </c>
      <c r="EF219" s="2">
        <v>4</v>
      </c>
      <c r="EG219" s="2">
        <v>3</v>
      </c>
      <c r="EH219" s="2">
        <v>7</v>
      </c>
      <c r="EI219" s="2">
        <v>2</v>
      </c>
      <c r="EJ219" s="2" t="s">
        <v>0</v>
      </c>
      <c r="EK219" s="2">
        <v>1</v>
      </c>
      <c r="EL219" s="2">
        <v>7</v>
      </c>
      <c r="EM219" s="2" t="s">
        <v>0</v>
      </c>
      <c r="EN219" s="2" t="s">
        <v>0</v>
      </c>
      <c r="EO219" s="2" t="s">
        <v>0</v>
      </c>
      <c r="EP219" s="2" t="s">
        <v>0</v>
      </c>
      <c r="EQ219" s="2">
        <v>2</v>
      </c>
      <c r="ER219" s="2" t="s">
        <v>0</v>
      </c>
      <c r="ES219" s="2" t="s">
        <v>0</v>
      </c>
      <c r="ET219" s="2">
        <v>2</v>
      </c>
      <c r="EU219" s="2" t="s">
        <v>0</v>
      </c>
    </row>
    <row r="220" spans="1:151" x14ac:dyDescent="0.2">
      <c r="A220" s="27">
        <v>38899</v>
      </c>
      <c r="B220" s="27"/>
      <c r="C220" s="2">
        <v>65349</v>
      </c>
      <c r="D220" s="2">
        <v>38310</v>
      </c>
      <c r="E220" s="2">
        <v>8218</v>
      </c>
      <c r="F220" s="2">
        <v>795</v>
      </c>
      <c r="G220" s="2">
        <v>2974</v>
      </c>
      <c r="H220" s="2">
        <v>2007</v>
      </c>
      <c r="I220" s="2">
        <v>3270</v>
      </c>
      <c r="J220" s="2">
        <v>1028</v>
      </c>
      <c r="K220" s="2">
        <v>1466</v>
      </c>
      <c r="L220" s="2">
        <v>1105</v>
      </c>
      <c r="M220" s="2">
        <v>1331</v>
      </c>
      <c r="N220" s="2">
        <v>1361</v>
      </c>
      <c r="O220" s="2">
        <v>109</v>
      </c>
      <c r="P220" s="2">
        <v>735</v>
      </c>
      <c r="Q220" s="2">
        <v>101</v>
      </c>
      <c r="R220" s="2">
        <v>273</v>
      </c>
      <c r="S220" s="2">
        <v>119</v>
      </c>
      <c r="T220" s="2">
        <v>118</v>
      </c>
      <c r="U220" s="2">
        <v>710</v>
      </c>
      <c r="V220" s="2">
        <v>102</v>
      </c>
      <c r="W220" s="2">
        <v>236</v>
      </c>
      <c r="X220" s="2">
        <v>76</v>
      </c>
      <c r="Y220" s="2">
        <v>91</v>
      </c>
      <c r="Z220" s="2">
        <v>597</v>
      </c>
      <c r="AA220" s="2">
        <v>407</v>
      </c>
      <c r="AB220" s="2">
        <v>233</v>
      </c>
      <c r="AC220" s="2">
        <v>302</v>
      </c>
      <c r="AD220" s="2">
        <v>158</v>
      </c>
      <c r="AE220" s="2">
        <v>131</v>
      </c>
      <c r="AF220" s="2">
        <v>103</v>
      </c>
      <c r="AG220" s="2">
        <v>158</v>
      </c>
      <c r="AH220" s="2">
        <v>135</v>
      </c>
      <c r="AI220" s="2">
        <v>119</v>
      </c>
      <c r="AJ220" s="2">
        <v>105</v>
      </c>
      <c r="AK220" s="2">
        <v>59</v>
      </c>
      <c r="AL220" s="2">
        <v>13</v>
      </c>
      <c r="AM220" s="2">
        <v>100</v>
      </c>
      <c r="AN220" s="2">
        <v>30</v>
      </c>
      <c r="AO220" s="2">
        <v>3</v>
      </c>
      <c r="AP220" s="2">
        <v>81</v>
      </c>
      <c r="AQ220" s="2">
        <v>14</v>
      </c>
      <c r="AR220" s="2">
        <v>10</v>
      </c>
      <c r="AS220" s="2">
        <v>19</v>
      </c>
      <c r="AT220" s="2">
        <v>28</v>
      </c>
      <c r="AU220" s="2">
        <v>22</v>
      </c>
      <c r="AV220" s="2">
        <v>3</v>
      </c>
      <c r="AW220" s="2">
        <v>6</v>
      </c>
      <c r="AX220" s="2">
        <v>31</v>
      </c>
      <c r="AY220" s="2">
        <v>24</v>
      </c>
      <c r="AZ220" s="2">
        <v>21</v>
      </c>
      <c r="BA220" s="2">
        <v>37</v>
      </c>
      <c r="BB220" s="2">
        <v>22</v>
      </c>
      <c r="BC220" s="2">
        <v>52</v>
      </c>
      <c r="BD220" s="2">
        <v>18</v>
      </c>
      <c r="BE220" s="2">
        <v>28</v>
      </c>
      <c r="BF220" s="2">
        <v>97</v>
      </c>
      <c r="BG220" s="2" t="s">
        <v>0</v>
      </c>
      <c r="BH220" s="2">
        <v>13</v>
      </c>
      <c r="BI220" s="2">
        <v>11</v>
      </c>
      <c r="BJ220" s="2">
        <v>8</v>
      </c>
      <c r="BK220" s="2">
        <v>17</v>
      </c>
      <c r="BL220" s="2" t="s">
        <v>0</v>
      </c>
      <c r="BM220" s="2">
        <v>4</v>
      </c>
      <c r="BN220" s="2">
        <v>32</v>
      </c>
      <c r="BO220" s="2">
        <v>12</v>
      </c>
      <c r="BP220" s="2">
        <v>2</v>
      </c>
      <c r="BQ220" s="2">
        <v>18</v>
      </c>
      <c r="BR220" s="2">
        <v>2</v>
      </c>
      <c r="BS220" s="2">
        <v>6</v>
      </c>
      <c r="BT220" s="2">
        <v>10</v>
      </c>
      <c r="BU220" s="2">
        <v>14</v>
      </c>
      <c r="BV220" s="2">
        <v>7</v>
      </c>
      <c r="BW220" s="2">
        <v>17</v>
      </c>
      <c r="BX220" s="2">
        <v>2</v>
      </c>
      <c r="BY220" s="2">
        <v>2</v>
      </c>
      <c r="BZ220" s="2">
        <v>5</v>
      </c>
      <c r="CA220" s="2">
        <v>5</v>
      </c>
      <c r="CB220" s="2">
        <v>26</v>
      </c>
      <c r="CC220" s="2">
        <v>13</v>
      </c>
      <c r="CD220" s="2">
        <v>9</v>
      </c>
      <c r="CE220" s="2">
        <v>8</v>
      </c>
      <c r="CF220" s="2">
        <v>13</v>
      </c>
      <c r="CG220" s="2">
        <v>1</v>
      </c>
      <c r="CH220" s="2">
        <v>4</v>
      </c>
      <c r="CI220" s="2">
        <v>6</v>
      </c>
      <c r="CJ220" s="2">
        <v>19</v>
      </c>
      <c r="CK220" s="2">
        <v>1</v>
      </c>
      <c r="CL220" s="2">
        <v>1</v>
      </c>
      <c r="CM220" s="2">
        <v>4</v>
      </c>
      <c r="CN220" s="2" t="s">
        <v>0</v>
      </c>
      <c r="CO220" s="2" t="s">
        <v>0</v>
      </c>
      <c r="CP220" s="2">
        <v>3</v>
      </c>
      <c r="CQ220" s="2" t="s">
        <v>0</v>
      </c>
      <c r="CR220" s="2">
        <v>4</v>
      </c>
      <c r="CS220" s="2">
        <v>26</v>
      </c>
      <c r="CT220" s="2" t="s">
        <v>0</v>
      </c>
      <c r="CU220" s="2">
        <v>7</v>
      </c>
      <c r="CV220" s="2">
        <v>11</v>
      </c>
      <c r="CW220" s="2">
        <v>4</v>
      </c>
      <c r="CX220" s="2" t="s">
        <v>0</v>
      </c>
      <c r="CY220" s="2">
        <v>9</v>
      </c>
      <c r="CZ220" s="2">
        <v>7</v>
      </c>
      <c r="DA220" s="2" t="s">
        <v>0</v>
      </c>
      <c r="DB220" s="2">
        <v>21</v>
      </c>
      <c r="DC220" s="2">
        <v>10</v>
      </c>
      <c r="DD220" s="2">
        <v>3</v>
      </c>
      <c r="DE220" s="2">
        <v>1</v>
      </c>
      <c r="DF220" s="2">
        <v>1</v>
      </c>
      <c r="DG220" s="2">
        <v>3</v>
      </c>
      <c r="DH220" s="2">
        <v>1</v>
      </c>
      <c r="DI220" s="2" t="s">
        <v>0</v>
      </c>
      <c r="DJ220" s="2">
        <v>7</v>
      </c>
      <c r="DK220" s="2">
        <v>3</v>
      </c>
      <c r="DL220" s="2" t="s">
        <v>0</v>
      </c>
      <c r="DM220" s="2" t="s">
        <v>0</v>
      </c>
      <c r="DN220" s="2">
        <v>1</v>
      </c>
      <c r="DO220" s="2" t="s">
        <v>0</v>
      </c>
      <c r="DP220" s="2">
        <v>3</v>
      </c>
      <c r="DQ220" s="2">
        <v>4</v>
      </c>
      <c r="DR220" s="2">
        <v>2</v>
      </c>
      <c r="DS220" s="2">
        <v>7</v>
      </c>
      <c r="DT220" s="2">
        <v>2</v>
      </c>
      <c r="DU220" s="2" t="s">
        <v>0</v>
      </c>
      <c r="DV220" s="2">
        <v>2</v>
      </c>
      <c r="DW220" s="2">
        <v>7</v>
      </c>
      <c r="DX220" s="2">
        <v>1</v>
      </c>
      <c r="DY220" s="2">
        <v>1</v>
      </c>
      <c r="DZ220" s="2">
        <v>1</v>
      </c>
      <c r="EA220" s="2" t="s">
        <v>0</v>
      </c>
      <c r="EB220" s="2">
        <v>1</v>
      </c>
      <c r="EC220" s="2" t="s">
        <v>0</v>
      </c>
      <c r="ED220" s="2" t="s">
        <v>0</v>
      </c>
      <c r="EE220" s="2">
        <v>1</v>
      </c>
      <c r="EF220" s="2">
        <v>7</v>
      </c>
      <c r="EG220" s="2">
        <v>1</v>
      </c>
      <c r="EH220" s="2">
        <v>6</v>
      </c>
      <c r="EI220" s="2">
        <v>2</v>
      </c>
      <c r="EJ220" s="2" t="s">
        <v>0</v>
      </c>
      <c r="EK220" s="2">
        <v>1</v>
      </c>
      <c r="EL220" s="2">
        <v>7</v>
      </c>
      <c r="EM220" s="2" t="s">
        <v>0</v>
      </c>
      <c r="EN220" s="2" t="s">
        <v>0</v>
      </c>
      <c r="EO220" s="2" t="s">
        <v>0</v>
      </c>
      <c r="EP220" s="2" t="s">
        <v>0</v>
      </c>
      <c r="EQ220" s="2">
        <v>4</v>
      </c>
      <c r="ER220" s="2" t="s">
        <v>0</v>
      </c>
      <c r="ES220" s="2" t="s">
        <v>0</v>
      </c>
      <c r="ET220" s="2">
        <v>5</v>
      </c>
      <c r="EU220" s="2" t="s">
        <v>0</v>
      </c>
    </row>
    <row r="221" spans="1:151" x14ac:dyDescent="0.2">
      <c r="A221" s="27">
        <v>38869</v>
      </c>
      <c r="B221" s="27"/>
      <c r="C221" s="2">
        <v>61985</v>
      </c>
      <c r="D221" s="2">
        <v>36020</v>
      </c>
      <c r="E221" s="2">
        <v>7910</v>
      </c>
      <c r="F221" s="2">
        <v>734</v>
      </c>
      <c r="G221" s="2">
        <v>2543</v>
      </c>
      <c r="H221" s="2">
        <v>1978</v>
      </c>
      <c r="I221" s="2">
        <v>3390</v>
      </c>
      <c r="J221" s="2">
        <v>968</v>
      </c>
      <c r="K221" s="2">
        <v>1425</v>
      </c>
      <c r="L221" s="2">
        <v>966</v>
      </c>
      <c r="M221" s="2">
        <v>1327</v>
      </c>
      <c r="N221" s="2">
        <v>1404</v>
      </c>
      <c r="O221" s="2">
        <v>110</v>
      </c>
      <c r="P221" s="2">
        <v>732</v>
      </c>
      <c r="Q221" s="2">
        <v>93</v>
      </c>
      <c r="R221" s="2">
        <v>296</v>
      </c>
      <c r="S221" s="2">
        <v>103</v>
      </c>
      <c r="T221" s="2">
        <v>120</v>
      </c>
      <c r="U221" s="2">
        <v>684</v>
      </c>
      <c r="V221" s="2">
        <v>90</v>
      </c>
      <c r="W221" s="2">
        <v>233</v>
      </c>
      <c r="X221" s="2">
        <v>78</v>
      </c>
      <c r="Y221" s="2">
        <v>101</v>
      </c>
      <c r="Z221" s="2">
        <v>547</v>
      </c>
      <c r="AA221" s="2">
        <v>432</v>
      </c>
      <c r="AB221" s="2">
        <v>219</v>
      </c>
      <c r="AC221" s="2">
        <v>265</v>
      </c>
      <c r="AD221" s="2">
        <v>145</v>
      </c>
      <c r="AE221" s="2">
        <v>139</v>
      </c>
      <c r="AF221" s="2">
        <v>102</v>
      </c>
      <c r="AG221" s="2">
        <v>160</v>
      </c>
      <c r="AH221" s="2">
        <v>138</v>
      </c>
      <c r="AI221" s="2">
        <v>89</v>
      </c>
      <c r="AJ221" s="2">
        <v>112</v>
      </c>
      <c r="AK221" s="2">
        <v>70</v>
      </c>
      <c r="AL221" s="2">
        <v>10</v>
      </c>
      <c r="AM221" s="2">
        <v>94</v>
      </c>
      <c r="AN221" s="2">
        <v>35</v>
      </c>
      <c r="AO221" s="2">
        <v>4</v>
      </c>
      <c r="AP221" s="2">
        <v>86</v>
      </c>
      <c r="AQ221" s="2">
        <v>12</v>
      </c>
      <c r="AR221" s="2">
        <v>9</v>
      </c>
      <c r="AS221" s="2">
        <v>14</v>
      </c>
      <c r="AT221" s="2">
        <v>28</v>
      </c>
      <c r="AU221" s="2">
        <v>23</v>
      </c>
      <c r="AV221" s="2">
        <v>2</v>
      </c>
      <c r="AW221" s="2">
        <v>7</v>
      </c>
      <c r="AX221" s="2">
        <v>25</v>
      </c>
      <c r="AY221" s="2">
        <v>18</v>
      </c>
      <c r="AZ221" s="2">
        <v>15</v>
      </c>
      <c r="BA221" s="2">
        <v>44</v>
      </c>
      <c r="BB221" s="2">
        <v>19</v>
      </c>
      <c r="BC221" s="2">
        <v>44</v>
      </c>
      <c r="BD221" s="2">
        <v>23</v>
      </c>
      <c r="BE221" s="2">
        <v>37</v>
      </c>
      <c r="BF221" s="2">
        <v>96</v>
      </c>
      <c r="BG221" s="2" t="s">
        <v>0</v>
      </c>
      <c r="BH221" s="2">
        <v>10</v>
      </c>
      <c r="BI221" s="2">
        <v>7</v>
      </c>
      <c r="BJ221" s="2">
        <v>7</v>
      </c>
      <c r="BK221" s="2">
        <v>26</v>
      </c>
      <c r="BL221" s="2" t="s">
        <v>0</v>
      </c>
      <c r="BM221" s="2">
        <v>6</v>
      </c>
      <c r="BN221" s="2">
        <v>34</v>
      </c>
      <c r="BO221" s="2">
        <v>12</v>
      </c>
      <c r="BP221" s="2">
        <v>2</v>
      </c>
      <c r="BQ221" s="2">
        <v>9</v>
      </c>
      <c r="BR221" s="2">
        <v>2</v>
      </c>
      <c r="BS221" s="2">
        <v>6</v>
      </c>
      <c r="BT221" s="2">
        <v>13</v>
      </c>
      <c r="BU221" s="2">
        <v>13</v>
      </c>
      <c r="BV221" s="2">
        <v>2</v>
      </c>
      <c r="BW221" s="2">
        <v>16</v>
      </c>
      <c r="BX221" s="2">
        <v>2</v>
      </c>
      <c r="BY221" s="2">
        <v>3</v>
      </c>
      <c r="BZ221" s="2">
        <v>2</v>
      </c>
      <c r="CA221" s="2">
        <v>9</v>
      </c>
      <c r="CB221" s="2">
        <v>20</v>
      </c>
      <c r="CC221" s="2">
        <v>12</v>
      </c>
      <c r="CD221" s="2">
        <v>9</v>
      </c>
      <c r="CE221" s="2">
        <v>8</v>
      </c>
      <c r="CF221" s="2">
        <v>15</v>
      </c>
      <c r="CG221" s="2">
        <v>2</v>
      </c>
      <c r="CH221" s="2">
        <v>3</v>
      </c>
      <c r="CI221" s="2">
        <v>3</v>
      </c>
      <c r="CJ221" s="2">
        <v>24</v>
      </c>
      <c r="CK221" s="2">
        <v>3</v>
      </c>
      <c r="CL221" s="2">
        <v>3</v>
      </c>
      <c r="CM221" s="2" t="s">
        <v>0</v>
      </c>
      <c r="CN221" s="2" t="s">
        <v>0</v>
      </c>
      <c r="CO221" s="2" t="s">
        <v>0</v>
      </c>
      <c r="CP221" s="2" t="s">
        <v>0</v>
      </c>
      <c r="CQ221" s="2">
        <v>2</v>
      </c>
      <c r="CR221" s="2">
        <v>5</v>
      </c>
      <c r="CS221" s="2">
        <v>26</v>
      </c>
      <c r="CT221" s="2" t="s">
        <v>0</v>
      </c>
      <c r="CU221" s="2">
        <v>1</v>
      </c>
      <c r="CV221" s="2">
        <v>5</v>
      </c>
      <c r="CW221" s="2">
        <v>1</v>
      </c>
      <c r="CX221" s="2" t="s">
        <v>0</v>
      </c>
      <c r="CY221" s="2">
        <v>12</v>
      </c>
      <c r="CZ221" s="2">
        <v>9</v>
      </c>
      <c r="DA221" s="2" t="s">
        <v>0</v>
      </c>
      <c r="DB221" s="2">
        <v>27</v>
      </c>
      <c r="DC221" s="2">
        <v>8</v>
      </c>
      <c r="DD221" s="2">
        <v>3</v>
      </c>
      <c r="DE221" s="2">
        <v>1</v>
      </c>
      <c r="DF221" s="2">
        <v>1</v>
      </c>
      <c r="DG221" s="2">
        <v>4</v>
      </c>
      <c r="DH221" s="2">
        <v>2</v>
      </c>
      <c r="DI221" s="2" t="s">
        <v>0</v>
      </c>
      <c r="DJ221" s="2">
        <v>7</v>
      </c>
      <c r="DK221" s="2">
        <v>2</v>
      </c>
      <c r="DL221" s="2" t="s">
        <v>0</v>
      </c>
      <c r="DM221" s="2" t="s">
        <v>0</v>
      </c>
      <c r="DN221" s="2">
        <v>3</v>
      </c>
      <c r="DO221" s="2" t="s">
        <v>0</v>
      </c>
      <c r="DP221" s="2">
        <v>3</v>
      </c>
      <c r="DQ221" s="2">
        <v>5</v>
      </c>
      <c r="DR221" s="2">
        <v>1</v>
      </c>
      <c r="DS221" s="2">
        <v>10</v>
      </c>
      <c r="DT221" s="2">
        <v>4</v>
      </c>
      <c r="DU221" s="2" t="s">
        <v>0</v>
      </c>
      <c r="DV221" s="2">
        <v>2</v>
      </c>
      <c r="DW221" s="2">
        <v>8</v>
      </c>
      <c r="DX221" s="2">
        <v>1</v>
      </c>
      <c r="DY221" s="2">
        <v>1</v>
      </c>
      <c r="DZ221" s="2">
        <v>2</v>
      </c>
      <c r="EA221" s="2">
        <v>3</v>
      </c>
      <c r="EB221" s="2">
        <v>2</v>
      </c>
      <c r="EC221" s="2" t="s">
        <v>0</v>
      </c>
      <c r="ED221" s="2" t="s">
        <v>0</v>
      </c>
      <c r="EE221" s="2">
        <v>1</v>
      </c>
      <c r="EF221" s="2">
        <v>7</v>
      </c>
      <c r="EG221" s="2">
        <v>2</v>
      </c>
      <c r="EH221" s="2">
        <v>7</v>
      </c>
      <c r="EI221" s="2" t="s">
        <v>0</v>
      </c>
      <c r="EJ221" s="2" t="s">
        <v>0</v>
      </c>
      <c r="EK221" s="2">
        <v>1</v>
      </c>
      <c r="EL221" s="2">
        <v>5</v>
      </c>
      <c r="EM221" s="2" t="s">
        <v>0</v>
      </c>
      <c r="EN221" s="2" t="s">
        <v>0</v>
      </c>
      <c r="EO221" s="2">
        <v>1</v>
      </c>
      <c r="EP221" s="2" t="s">
        <v>0</v>
      </c>
      <c r="EQ221" s="2">
        <v>6</v>
      </c>
      <c r="ER221" s="2" t="s">
        <v>0</v>
      </c>
      <c r="ES221" s="2" t="s">
        <v>0</v>
      </c>
      <c r="ET221" s="2">
        <v>7</v>
      </c>
      <c r="EU221" s="2" t="s">
        <v>0</v>
      </c>
    </row>
    <row r="222" spans="1:151" x14ac:dyDescent="0.2">
      <c r="A222" s="27">
        <v>38838</v>
      </c>
      <c r="B222" s="27"/>
      <c r="C222" s="2">
        <v>60355</v>
      </c>
      <c r="D222" s="2">
        <v>34618</v>
      </c>
      <c r="E222" s="2">
        <v>7827</v>
      </c>
      <c r="F222" s="2">
        <v>724</v>
      </c>
      <c r="G222" s="2">
        <v>2534</v>
      </c>
      <c r="H222" s="2">
        <v>1955</v>
      </c>
      <c r="I222" s="2">
        <v>3387</v>
      </c>
      <c r="J222" s="2">
        <v>997</v>
      </c>
      <c r="K222" s="2">
        <v>1322</v>
      </c>
      <c r="L222" s="2">
        <v>932</v>
      </c>
      <c r="M222" s="2">
        <v>1350</v>
      </c>
      <c r="N222" s="2">
        <v>1340</v>
      </c>
      <c r="O222" s="2">
        <v>101</v>
      </c>
      <c r="P222" s="2">
        <v>790</v>
      </c>
      <c r="Q222" s="2">
        <v>90</v>
      </c>
      <c r="R222" s="2">
        <v>302</v>
      </c>
      <c r="S222" s="2">
        <v>90</v>
      </c>
      <c r="T222" s="2">
        <v>113</v>
      </c>
      <c r="U222" s="2">
        <v>678</v>
      </c>
      <c r="V222" s="2">
        <v>91</v>
      </c>
      <c r="W222" s="2">
        <v>232</v>
      </c>
      <c r="X222" s="2">
        <v>59</v>
      </c>
      <c r="Y222" s="2">
        <v>87</v>
      </c>
      <c r="Z222" s="2">
        <v>550</v>
      </c>
      <c r="AA222" s="2">
        <v>418</v>
      </c>
      <c r="AB222" s="2">
        <v>207</v>
      </c>
      <c r="AC222" s="2">
        <v>237</v>
      </c>
      <c r="AD222" s="2">
        <v>140</v>
      </c>
      <c r="AE222" s="2">
        <v>138</v>
      </c>
      <c r="AF222" s="2">
        <v>100</v>
      </c>
      <c r="AG222" s="2">
        <v>145</v>
      </c>
      <c r="AH222" s="2">
        <v>174</v>
      </c>
      <c r="AI222" s="2">
        <v>79</v>
      </c>
      <c r="AJ222" s="2">
        <v>113</v>
      </c>
      <c r="AK222" s="2">
        <v>66</v>
      </c>
      <c r="AL222" s="2">
        <v>8</v>
      </c>
      <c r="AM222" s="2">
        <v>107</v>
      </c>
      <c r="AN222" s="2">
        <v>36</v>
      </c>
      <c r="AO222" s="2">
        <v>4</v>
      </c>
      <c r="AP222" s="2">
        <v>93</v>
      </c>
      <c r="AQ222" s="2">
        <v>12</v>
      </c>
      <c r="AR222" s="2">
        <v>3</v>
      </c>
      <c r="AS222" s="2">
        <v>16</v>
      </c>
      <c r="AT222" s="2">
        <v>26</v>
      </c>
      <c r="AU222" s="2">
        <v>20</v>
      </c>
      <c r="AV222" s="2">
        <v>3</v>
      </c>
      <c r="AW222" s="2">
        <v>4</v>
      </c>
      <c r="AX222" s="2">
        <v>35</v>
      </c>
      <c r="AY222" s="2">
        <v>14</v>
      </c>
      <c r="AZ222" s="2">
        <v>19</v>
      </c>
      <c r="BA222" s="2">
        <v>34</v>
      </c>
      <c r="BB222" s="2">
        <v>27</v>
      </c>
      <c r="BC222" s="2">
        <v>62</v>
      </c>
      <c r="BD222" s="2">
        <v>18</v>
      </c>
      <c r="BE222" s="2">
        <v>40</v>
      </c>
      <c r="BF222" s="2">
        <v>91</v>
      </c>
      <c r="BG222" s="2" t="s">
        <v>0</v>
      </c>
      <c r="BH222" s="2">
        <v>3</v>
      </c>
      <c r="BI222" s="2">
        <v>8</v>
      </c>
      <c r="BJ222" s="2">
        <v>7</v>
      </c>
      <c r="BK222" s="2">
        <v>29</v>
      </c>
      <c r="BL222" s="2" t="s">
        <v>0</v>
      </c>
      <c r="BM222" s="2">
        <v>5</v>
      </c>
      <c r="BN222" s="2">
        <v>43</v>
      </c>
      <c r="BO222" s="2">
        <v>5</v>
      </c>
      <c r="BP222" s="2">
        <v>1</v>
      </c>
      <c r="BQ222" s="2">
        <v>15</v>
      </c>
      <c r="BR222" s="2">
        <v>2</v>
      </c>
      <c r="BS222" s="2">
        <v>9</v>
      </c>
      <c r="BT222" s="2">
        <v>11</v>
      </c>
      <c r="BU222" s="2">
        <v>20</v>
      </c>
      <c r="BV222" s="2">
        <v>6</v>
      </c>
      <c r="BW222" s="2">
        <v>16</v>
      </c>
      <c r="BX222" s="2">
        <v>2</v>
      </c>
      <c r="BY222" s="2">
        <v>1</v>
      </c>
      <c r="BZ222" s="2" t="s">
        <v>0</v>
      </c>
      <c r="CA222" s="2">
        <v>3</v>
      </c>
      <c r="CB222" s="2">
        <v>27</v>
      </c>
      <c r="CC222" s="2">
        <v>17</v>
      </c>
      <c r="CD222" s="2">
        <v>8</v>
      </c>
      <c r="CE222" s="2">
        <v>7</v>
      </c>
      <c r="CF222" s="2">
        <v>11</v>
      </c>
      <c r="CG222" s="2">
        <v>1</v>
      </c>
      <c r="CH222" s="2">
        <v>3</v>
      </c>
      <c r="CI222" s="2">
        <v>4</v>
      </c>
      <c r="CJ222" s="2">
        <v>18</v>
      </c>
      <c r="CK222" s="2">
        <v>2</v>
      </c>
      <c r="CL222" s="2">
        <v>2</v>
      </c>
      <c r="CM222" s="2">
        <v>3</v>
      </c>
      <c r="CN222" s="2">
        <v>1</v>
      </c>
      <c r="CO222" s="2">
        <v>1</v>
      </c>
      <c r="CP222" s="2" t="s">
        <v>0</v>
      </c>
      <c r="CQ222" s="2">
        <v>3</v>
      </c>
      <c r="CR222" s="2">
        <v>7</v>
      </c>
      <c r="CS222" s="2">
        <v>16</v>
      </c>
      <c r="CT222" s="2" t="s">
        <v>0</v>
      </c>
      <c r="CU222" s="2">
        <v>1</v>
      </c>
      <c r="CV222" s="2">
        <v>4</v>
      </c>
      <c r="CW222" s="2">
        <v>1</v>
      </c>
      <c r="CX222" s="2" t="s">
        <v>0</v>
      </c>
      <c r="CY222" s="2">
        <v>8</v>
      </c>
      <c r="CZ222" s="2">
        <v>7</v>
      </c>
      <c r="DA222" s="2" t="s">
        <v>0</v>
      </c>
      <c r="DB222" s="2">
        <v>30</v>
      </c>
      <c r="DC222" s="2">
        <v>8</v>
      </c>
      <c r="DD222" s="2">
        <v>4</v>
      </c>
      <c r="DE222" s="2">
        <v>1</v>
      </c>
      <c r="DF222" s="2" t="s">
        <v>0</v>
      </c>
      <c r="DG222" s="2">
        <v>3</v>
      </c>
      <c r="DH222" s="2">
        <v>3</v>
      </c>
      <c r="DI222" s="2" t="s">
        <v>0</v>
      </c>
      <c r="DJ222" s="2">
        <v>7</v>
      </c>
      <c r="DK222" s="2">
        <v>1</v>
      </c>
      <c r="DL222" s="2">
        <v>1</v>
      </c>
      <c r="DM222" s="2" t="s">
        <v>0</v>
      </c>
      <c r="DN222" s="2">
        <v>3</v>
      </c>
      <c r="DO222" s="2">
        <v>6</v>
      </c>
      <c r="DP222" s="2">
        <v>4</v>
      </c>
      <c r="DQ222" s="2">
        <v>8</v>
      </c>
      <c r="DR222" s="2">
        <v>1</v>
      </c>
      <c r="DS222" s="2">
        <v>8</v>
      </c>
      <c r="DT222" s="2">
        <v>3</v>
      </c>
      <c r="DU222" s="2" t="s">
        <v>0</v>
      </c>
      <c r="DV222" s="2">
        <v>2</v>
      </c>
      <c r="DW222" s="2">
        <v>1</v>
      </c>
      <c r="DX222" s="2">
        <v>1</v>
      </c>
      <c r="DY222" s="2">
        <v>1</v>
      </c>
      <c r="DZ222" s="2" t="s">
        <v>0</v>
      </c>
      <c r="EA222" s="2">
        <v>2</v>
      </c>
      <c r="EB222" s="2">
        <v>2</v>
      </c>
      <c r="EC222" s="2" t="s">
        <v>0</v>
      </c>
      <c r="ED222" s="2" t="s">
        <v>0</v>
      </c>
      <c r="EE222" s="2">
        <v>1</v>
      </c>
      <c r="EF222" s="2">
        <v>6</v>
      </c>
      <c r="EG222" s="2">
        <v>2</v>
      </c>
      <c r="EH222" s="2">
        <v>8</v>
      </c>
      <c r="EI222" s="2" t="s">
        <v>0</v>
      </c>
      <c r="EJ222" s="2" t="s">
        <v>0</v>
      </c>
      <c r="EK222" s="2">
        <v>1</v>
      </c>
      <c r="EL222" s="2">
        <v>4</v>
      </c>
      <c r="EM222" s="2" t="s">
        <v>0</v>
      </c>
      <c r="EN222" s="2" t="s">
        <v>0</v>
      </c>
      <c r="EO222" s="2" t="s">
        <v>0</v>
      </c>
      <c r="EP222" s="2" t="s">
        <v>0</v>
      </c>
      <c r="EQ222" s="2">
        <v>5</v>
      </c>
      <c r="ER222" s="2" t="s">
        <v>0</v>
      </c>
      <c r="ES222" s="2" t="s">
        <v>0</v>
      </c>
      <c r="ET222" s="2">
        <v>4</v>
      </c>
      <c r="EU222" s="2" t="s">
        <v>0</v>
      </c>
    </row>
    <row r="223" spans="1:151" x14ac:dyDescent="0.2">
      <c r="A223" s="27">
        <v>38808</v>
      </c>
      <c r="B223" s="27"/>
      <c r="C223" s="2">
        <v>54267</v>
      </c>
      <c r="D223" s="2">
        <v>31393</v>
      </c>
      <c r="E223" s="2">
        <v>7082</v>
      </c>
      <c r="F223" s="2">
        <v>673</v>
      </c>
      <c r="G223" s="2">
        <v>2209</v>
      </c>
      <c r="H223" s="2">
        <v>1716</v>
      </c>
      <c r="I223" s="2">
        <v>2955</v>
      </c>
      <c r="J223" s="2">
        <v>890</v>
      </c>
      <c r="K223" s="2">
        <v>1149</v>
      </c>
      <c r="L223" s="2">
        <v>848</v>
      </c>
      <c r="M223" s="2">
        <v>1142</v>
      </c>
      <c r="N223" s="2">
        <v>1180</v>
      </c>
      <c r="O223" s="2">
        <v>106</v>
      </c>
      <c r="P223" s="2">
        <v>744</v>
      </c>
      <c r="Q223" s="2">
        <v>83</v>
      </c>
      <c r="R223" s="2">
        <v>254</v>
      </c>
      <c r="S223" s="2">
        <v>84</v>
      </c>
      <c r="T223" s="2">
        <v>85</v>
      </c>
      <c r="U223" s="2">
        <v>583</v>
      </c>
      <c r="V223" s="2">
        <v>63</v>
      </c>
      <c r="W223" s="2">
        <v>194</v>
      </c>
      <c r="X223" s="2">
        <v>45</v>
      </c>
      <c r="Y223" s="2">
        <v>62</v>
      </c>
      <c r="Z223" s="2">
        <v>490</v>
      </c>
      <c r="AA223" s="2">
        <v>387</v>
      </c>
      <c r="AB223" s="2">
        <v>166</v>
      </c>
      <c r="AC223" s="2">
        <v>199</v>
      </c>
      <c r="AD223" s="2">
        <v>137</v>
      </c>
      <c r="AE223" s="2">
        <v>135</v>
      </c>
      <c r="AF223" s="2">
        <v>108</v>
      </c>
      <c r="AG223" s="2">
        <v>139</v>
      </c>
      <c r="AH223" s="2">
        <v>131</v>
      </c>
      <c r="AI223" s="2">
        <v>88</v>
      </c>
      <c r="AJ223" s="2">
        <v>111</v>
      </c>
      <c r="AK223" s="2">
        <v>52</v>
      </c>
      <c r="AL223" s="2">
        <v>8</v>
      </c>
      <c r="AM223" s="2">
        <v>88</v>
      </c>
      <c r="AN223" s="2">
        <v>29</v>
      </c>
      <c r="AO223" s="2" t="s">
        <v>0</v>
      </c>
      <c r="AP223" s="2">
        <v>82</v>
      </c>
      <c r="AQ223" s="2">
        <v>8</v>
      </c>
      <c r="AR223" s="2">
        <v>4</v>
      </c>
      <c r="AS223" s="2">
        <v>12</v>
      </c>
      <c r="AT223" s="2">
        <v>24</v>
      </c>
      <c r="AU223" s="2">
        <v>18</v>
      </c>
      <c r="AV223" s="2">
        <v>4</v>
      </c>
      <c r="AW223" s="2">
        <v>9</v>
      </c>
      <c r="AX223" s="2">
        <v>22</v>
      </c>
      <c r="AY223" s="2">
        <v>18</v>
      </c>
      <c r="AZ223" s="2">
        <v>21</v>
      </c>
      <c r="BA223" s="2">
        <v>24</v>
      </c>
      <c r="BB223" s="2">
        <v>23</v>
      </c>
      <c r="BC223" s="2">
        <v>53</v>
      </c>
      <c r="BD223" s="2">
        <v>35</v>
      </c>
      <c r="BE223" s="2">
        <v>43</v>
      </c>
      <c r="BF223" s="2">
        <v>94</v>
      </c>
      <c r="BG223" s="2" t="s">
        <v>0</v>
      </c>
      <c r="BH223" s="2">
        <v>7</v>
      </c>
      <c r="BI223" s="2">
        <v>3</v>
      </c>
      <c r="BJ223" s="2">
        <v>12</v>
      </c>
      <c r="BK223" s="2">
        <v>26</v>
      </c>
      <c r="BL223" s="2" t="s">
        <v>0</v>
      </c>
      <c r="BM223" s="2">
        <v>5</v>
      </c>
      <c r="BN223" s="2">
        <v>30</v>
      </c>
      <c r="BO223" s="2">
        <v>5</v>
      </c>
      <c r="BP223" s="2" t="s">
        <v>0</v>
      </c>
      <c r="BQ223" s="2">
        <v>18</v>
      </c>
      <c r="BR223" s="2">
        <v>2</v>
      </c>
      <c r="BS223" s="2">
        <v>8</v>
      </c>
      <c r="BT223" s="2">
        <v>10</v>
      </c>
      <c r="BU223" s="2">
        <v>16</v>
      </c>
      <c r="BV223" s="2">
        <v>2</v>
      </c>
      <c r="BW223" s="2">
        <v>20</v>
      </c>
      <c r="BX223" s="2">
        <v>1</v>
      </c>
      <c r="BY223" s="2">
        <v>3</v>
      </c>
      <c r="BZ223" s="2" t="s">
        <v>0</v>
      </c>
      <c r="CA223" s="2">
        <v>2</v>
      </c>
      <c r="CB223" s="2">
        <v>28</v>
      </c>
      <c r="CC223" s="2">
        <v>18</v>
      </c>
      <c r="CD223" s="2">
        <v>7</v>
      </c>
      <c r="CE223" s="2">
        <v>7</v>
      </c>
      <c r="CF223" s="2">
        <v>9</v>
      </c>
      <c r="CG223" s="2">
        <v>1</v>
      </c>
      <c r="CH223" s="2">
        <v>2</v>
      </c>
      <c r="CI223" s="2">
        <v>6</v>
      </c>
      <c r="CJ223" s="2">
        <v>34</v>
      </c>
      <c r="CK223" s="2">
        <v>1</v>
      </c>
      <c r="CL223" s="2">
        <v>2</v>
      </c>
      <c r="CM223" s="2">
        <v>1</v>
      </c>
      <c r="CN223" s="2" t="s">
        <v>0</v>
      </c>
      <c r="CO223" s="2" t="s">
        <v>0</v>
      </c>
      <c r="CP223" s="2">
        <v>2</v>
      </c>
      <c r="CQ223" s="2" t="s">
        <v>0</v>
      </c>
      <c r="CR223" s="2">
        <v>8</v>
      </c>
      <c r="CS223" s="2">
        <v>12</v>
      </c>
      <c r="CT223" s="2" t="s">
        <v>0</v>
      </c>
      <c r="CU223" s="2">
        <v>1</v>
      </c>
      <c r="CV223" s="2">
        <v>8</v>
      </c>
      <c r="CW223" s="2">
        <v>1</v>
      </c>
      <c r="CX223" s="2" t="s">
        <v>0</v>
      </c>
      <c r="CY223" s="2">
        <v>6</v>
      </c>
      <c r="CZ223" s="2">
        <v>5</v>
      </c>
      <c r="DA223" s="2" t="s">
        <v>0</v>
      </c>
      <c r="DB223" s="2">
        <v>28</v>
      </c>
      <c r="DC223" s="2">
        <v>9</v>
      </c>
      <c r="DD223" s="2">
        <v>3</v>
      </c>
      <c r="DE223" s="2">
        <v>1</v>
      </c>
      <c r="DF223" s="2" t="s">
        <v>0</v>
      </c>
      <c r="DG223" s="2">
        <v>7</v>
      </c>
      <c r="DH223" s="2">
        <v>2</v>
      </c>
      <c r="DI223" s="2" t="s">
        <v>0</v>
      </c>
      <c r="DJ223" s="2">
        <v>4</v>
      </c>
      <c r="DK223" s="2">
        <v>1</v>
      </c>
      <c r="DL223" s="2" t="s">
        <v>0</v>
      </c>
      <c r="DM223" s="2" t="s">
        <v>0</v>
      </c>
      <c r="DN223" s="2">
        <v>3</v>
      </c>
      <c r="DO223" s="2" t="s">
        <v>0</v>
      </c>
      <c r="DP223" s="2">
        <v>2</v>
      </c>
      <c r="DQ223" s="2">
        <v>6</v>
      </c>
      <c r="DR223" s="2">
        <v>1</v>
      </c>
      <c r="DS223" s="2">
        <v>8</v>
      </c>
      <c r="DT223" s="2">
        <v>1</v>
      </c>
      <c r="DU223" s="2" t="s">
        <v>0</v>
      </c>
      <c r="DV223" s="2">
        <v>3</v>
      </c>
      <c r="DW223" s="2">
        <v>7</v>
      </c>
      <c r="DX223" s="2" t="s">
        <v>0</v>
      </c>
      <c r="DY223" s="2">
        <v>1</v>
      </c>
      <c r="DZ223" s="2">
        <v>3</v>
      </c>
      <c r="EA223" s="2">
        <v>1</v>
      </c>
      <c r="EB223" s="2">
        <v>2</v>
      </c>
      <c r="EC223" s="2" t="s">
        <v>0</v>
      </c>
      <c r="ED223" s="2" t="s">
        <v>0</v>
      </c>
      <c r="EE223" s="2">
        <v>1</v>
      </c>
      <c r="EF223" s="2">
        <v>6</v>
      </c>
      <c r="EG223" s="2">
        <v>4</v>
      </c>
      <c r="EH223" s="2">
        <v>7</v>
      </c>
      <c r="EI223" s="2" t="s">
        <v>0</v>
      </c>
      <c r="EJ223" s="2" t="s">
        <v>0</v>
      </c>
      <c r="EK223" s="2">
        <v>1</v>
      </c>
      <c r="EL223" s="2">
        <v>4</v>
      </c>
      <c r="EM223" s="2" t="s">
        <v>0</v>
      </c>
      <c r="EN223" s="2" t="s">
        <v>0</v>
      </c>
      <c r="EO223" s="2" t="s">
        <v>0</v>
      </c>
      <c r="EP223" s="2">
        <v>1</v>
      </c>
      <c r="EQ223" s="2" t="s">
        <v>0</v>
      </c>
      <c r="ER223" s="2" t="s">
        <v>0</v>
      </c>
      <c r="ES223" s="2" t="s">
        <v>0</v>
      </c>
      <c r="ET223" s="2">
        <v>2</v>
      </c>
      <c r="EU223" s="2" t="s">
        <v>0</v>
      </c>
    </row>
    <row r="224" spans="1:151" x14ac:dyDescent="0.2">
      <c r="A224" s="27">
        <v>38777</v>
      </c>
      <c r="B224" s="27"/>
      <c r="C224" s="2">
        <v>52689</v>
      </c>
      <c r="D224" s="2">
        <v>30347</v>
      </c>
      <c r="E224" s="2">
        <v>7427</v>
      </c>
      <c r="F224" s="2">
        <v>653</v>
      </c>
      <c r="G224" s="2">
        <v>2128</v>
      </c>
      <c r="H224" s="2">
        <v>1589</v>
      </c>
      <c r="I224" s="2">
        <v>2832</v>
      </c>
      <c r="J224" s="2">
        <v>747</v>
      </c>
      <c r="K224" s="2">
        <v>1053</v>
      </c>
      <c r="L224" s="2">
        <v>841</v>
      </c>
      <c r="M224" s="2">
        <v>1192</v>
      </c>
      <c r="N224" s="2">
        <v>1204</v>
      </c>
      <c r="O224" s="2">
        <v>84</v>
      </c>
      <c r="P224" s="2">
        <v>664</v>
      </c>
      <c r="Q224" s="2">
        <v>77</v>
      </c>
      <c r="R224" s="2">
        <v>249</v>
      </c>
      <c r="S224" s="2">
        <v>91</v>
      </c>
      <c r="T224" s="2">
        <v>79</v>
      </c>
      <c r="U224" s="2">
        <v>559</v>
      </c>
      <c r="V224" s="2">
        <v>61</v>
      </c>
      <c r="W224" s="2">
        <v>188</v>
      </c>
      <c r="X224" s="2">
        <v>36</v>
      </c>
      <c r="Y224" s="2">
        <v>65</v>
      </c>
      <c r="Z224" s="2">
        <v>447</v>
      </c>
      <c r="AA224" s="2">
        <v>378</v>
      </c>
      <c r="AB224" s="2">
        <v>166</v>
      </c>
      <c r="AC224" s="2">
        <v>193</v>
      </c>
      <c r="AD224" s="2">
        <v>133</v>
      </c>
      <c r="AE224" s="2">
        <v>122</v>
      </c>
      <c r="AF224" s="2">
        <v>111</v>
      </c>
      <c r="AG224" s="2">
        <v>128</v>
      </c>
      <c r="AH224" s="2">
        <v>119</v>
      </c>
      <c r="AI224" s="2">
        <v>90</v>
      </c>
      <c r="AJ224" s="2">
        <v>100</v>
      </c>
      <c r="AK224" s="2">
        <v>51</v>
      </c>
      <c r="AL224" s="2">
        <v>10</v>
      </c>
      <c r="AM224" s="2">
        <v>66</v>
      </c>
      <c r="AN224" s="2">
        <v>35</v>
      </c>
      <c r="AO224" s="2">
        <v>1</v>
      </c>
      <c r="AP224" s="2">
        <v>73</v>
      </c>
      <c r="AQ224" s="2">
        <v>6</v>
      </c>
      <c r="AR224" s="2">
        <v>5</v>
      </c>
      <c r="AS224" s="2">
        <v>14</v>
      </c>
      <c r="AT224" s="2">
        <v>23</v>
      </c>
      <c r="AU224" s="2">
        <v>3</v>
      </c>
      <c r="AV224" s="2">
        <v>5</v>
      </c>
      <c r="AW224" s="2">
        <v>5</v>
      </c>
      <c r="AX224" s="2">
        <v>23</v>
      </c>
      <c r="AY224" s="2">
        <v>13</v>
      </c>
      <c r="AZ224" s="2">
        <v>18</v>
      </c>
      <c r="BA224" s="2">
        <v>30</v>
      </c>
      <c r="BB224" s="2">
        <v>26</v>
      </c>
      <c r="BC224" s="2">
        <v>50</v>
      </c>
      <c r="BD224" s="2">
        <v>25</v>
      </c>
      <c r="BE224" s="2">
        <v>39</v>
      </c>
      <c r="BF224" s="2">
        <v>95</v>
      </c>
      <c r="BG224" s="2" t="s">
        <v>0</v>
      </c>
      <c r="BH224" s="2">
        <v>7</v>
      </c>
      <c r="BI224" s="2">
        <v>5</v>
      </c>
      <c r="BJ224" s="2">
        <v>8</v>
      </c>
      <c r="BK224" s="2">
        <v>17</v>
      </c>
      <c r="BL224" s="2" t="s">
        <v>0</v>
      </c>
      <c r="BM224" s="2">
        <v>1</v>
      </c>
      <c r="BN224" s="2">
        <v>31</v>
      </c>
      <c r="BO224" s="2">
        <v>4</v>
      </c>
      <c r="BP224" s="2" t="s">
        <v>0</v>
      </c>
      <c r="BQ224" s="2">
        <v>8</v>
      </c>
      <c r="BR224" s="2">
        <v>1</v>
      </c>
      <c r="BS224" s="2">
        <v>5</v>
      </c>
      <c r="BT224" s="2">
        <v>11</v>
      </c>
      <c r="BU224" s="2">
        <v>18</v>
      </c>
      <c r="BV224" s="2">
        <v>5</v>
      </c>
      <c r="BW224" s="2">
        <v>21</v>
      </c>
      <c r="BX224" s="2">
        <v>3</v>
      </c>
      <c r="BY224" s="2" t="s">
        <v>0</v>
      </c>
      <c r="BZ224" s="2" t="s">
        <v>0</v>
      </c>
      <c r="CA224" s="2" t="s">
        <v>0</v>
      </c>
      <c r="CB224" s="2">
        <v>28</v>
      </c>
      <c r="CC224" s="2">
        <v>12</v>
      </c>
      <c r="CD224" s="2">
        <v>8</v>
      </c>
      <c r="CE224" s="2">
        <v>6</v>
      </c>
      <c r="CF224" s="2">
        <v>9</v>
      </c>
      <c r="CG224" s="2" t="s">
        <v>0</v>
      </c>
      <c r="CH224" s="2">
        <v>2</v>
      </c>
      <c r="CI224" s="2">
        <v>4</v>
      </c>
      <c r="CJ224" s="2">
        <v>22</v>
      </c>
      <c r="CK224" s="2">
        <v>1</v>
      </c>
      <c r="CL224" s="2">
        <v>2</v>
      </c>
      <c r="CM224" s="2" t="s">
        <v>0</v>
      </c>
      <c r="CN224" s="2" t="s">
        <v>0</v>
      </c>
      <c r="CO224" s="2" t="s">
        <v>0</v>
      </c>
      <c r="CP224" s="2">
        <v>4</v>
      </c>
      <c r="CQ224" s="2" t="s">
        <v>0</v>
      </c>
      <c r="CR224" s="2">
        <v>5</v>
      </c>
      <c r="CS224" s="2">
        <v>15</v>
      </c>
      <c r="CT224" s="2" t="s">
        <v>0</v>
      </c>
      <c r="CU224" s="2" t="s">
        <v>0</v>
      </c>
      <c r="CV224" s="2">
        <v>7</v>
      </c>
      <c r="CW224" s="2">
        <v>2</v>
      </c>
      <c r="CX224" s="2" t="s">
        <v>0</v>
      </c>
      <c r="CY224" s="2">
        <v>7</v>
      </c>
      <c r="CZ224" s="2">
        <v>8</v>
      </c>
      <c r="DA224" s="2" t="s">
        <v>0</v>
      </c>
      <c r="DB224" s="2">
        <v>24</v>
      </c>
      <c r="DC224" s="2">
        <v>12</v>
      </c>
      <c r="DD224" s="2">
        <v>4</v>
      </c>
      <c r="DE224" s="2" t="s">
        <v>0</v>
      </c>
      <c r="DF224" s="2" t="s">
        <v>0</v>
      </c>
      <c r="DG224" s="2">
        <v>3</v>
      </c>
      <c r="DH224" s="2">
        <v>1</v>
      </c>
      <c r="DI224" s="2" t="s">
        <v>0</v>
      </c>
      <c r="DJ224" s="2">
        <v>4</v>
      </c>
      <c r="DK224" s="2">
        <v>1</v>
      </c>
      <c r="DL224" s="2" t="s">
        <v>0</v>
      </c>
      <c r="DM224" s="2" t="s">
        <v>0</v>
      </c>
      <c r="DN224" s="2">
        <v>3</v>
      </c>
      <c r="DO224" s="2" t="s">
        <v>0</v>
      </c>
      <c r="DP224" s="2">
        <v>4</v>
      </c>
      <c r="DQ224" s="2">
        <v>4</v>
      </c>
      <c r="DR224" s="2" t="s">
        <v>0</v>
      </c>
      <c r="DS224" s="2">
        <v>7</v>
      </c>
      <c r="DT224" s="2">
        <v>1</v>
      </c>
      <c r="DU224" s="2" t="s">
        <v>0</v>
      </c>
      <c r="DV224" s="2">
        <v>2</v>
      </c>
      <c r="DW224" s="2">
        <v>4</v>
      </c>
      <c r="DX224" s="2">
        <v>1</v>
      </c>
      <c r="DY224" s="2">
        <v>2</v>
      </c>
      <c r="DZ224" s="2">
        <v>3</v>
      </c>
      <c r="EA224" s="2" t="s">
        <v>0</v>
      </c>
      <c r="EB224" s="2">
        <v>2</v>
      </c>
      <c r="EC224" s="2" t="s">
        <v>0</v>
      </c>
      <c r="ED224" s="2" t="s">
        <v>0</v>
      </c>
      <c r="EE224" s="2" t="s">
        <v>0</v>
      </c>
      <c r="EF224" s="2">
        <v>5</v>
      </c>
      <c r="EG224" s="2">
        <v>3</v>
      </c>
      <c r="EH224" s="2">
        <v>4</v>
      </c>
      <c r="EI224" s="2" t="s">
        <v>0</v>
      </c>
      <c r="EJ224" s="2" t="s">
        <v>0</v>
      </c>
      <c r="EK224" s="2">
        <v>1</v>
      </c>
      <c r="EL224" s="2">
        <v>1</v>
      </c>
      <c r="EM224" s="2" t="s">
        <v>0</v>
      </c>
      <c r="EN224" s="2" t="s">
        <v>0</v>
      </c>
      <c r="EO224" s="2" t="s">
        <v>0</v>
      </c>
      <c r="EP224" s="2" t="s">
        <v>0</v>
      </c>
      <c r="EQ224" s="2">
        <v>3</v>
      </c>
      <c r="ER224" s="2" t="s">
        <v>0</v>
      </c>
      <c r="ES224" s="2" t="s">
        <v>0</v>
      </c>
      <c r="ET224" s="2">
        <v>1</v>
      </c>
      <c r="EU224" s="2" t="s">
        <v>0</v>
      </c>
    </row>
    <row r="225" spans="1:151" x14ac:dyDescent="0.2">
      <c r="A225" s="27">
        <v>38749</v>
      </c>
      <c r="B225" s="27"/>
      <c r="C225" s="2">
        <v>45989</v>
      </c>
      <c r="D225" s="2">
        <v>26322</v>
      </c>
      <c r="E225" s="2">
        <v>6757</v>
      </c>
      <c r="F225" s="2">
        <v>560</v>
      </c>
      <c r="G225" s="2">
        <v>1644</v>
      </c>
      <c r="H225" s="2">
        <v>1268</v>
      </c>
      <c r="I225" s="2">
        <v>2645</v>
      </c>
      <c r="J225" s="2">
        <v>632</v>
      </c>
      <c r="K225" s="2">
        <v>1069</v>
      </c>
      <c r="L225" s="2">
        <v>794</v>
      </c>
      <c r="M225" s="2">
        <v>1086</v>
      </c>
      <c r="N225" s="2">
        <v>1030</v>
      </c>
      <c r="O225" s="2">
        <v>84</v>
      </c>
      <c r="P225" s="2">
        <v>536</v>
      </c>
      <c r="Q225" s="2">
        <v>65</v>
      </c>
      <c r="R225" s="2">
        <v>213</v>
      </c>
      <c r="S225" s="2">
        <v>79</v>
      </c>
      <c r="T225" s="2">
        <v>59</v>
      </c>
      <c r="U225" s="2">
        <v>478</v>
      </c>
      <c r="V225" s="2">
        <v>46</v>
      </c>
      <c r="W225" s="2">
        <v>169</v>
      </c>
      <c r="X225" s="2">
        <v>42</v>
      </c>
      <c r="Y225" s="2">
        <v>61</v>
      </c>
      <c r="Z225" s="2">
        <v>394</v>
      </c>
      <c r="AA225" s="2">
        <v>320</v>
      </c>
      <c r="AB225" s="2">
        <v>147</v>
      </c>
      <c r="AC225" s="2">
        <v>173</v>
      </c>
      <c r="AD225" s="2">
        <v>96</v>
      </c>
      <c r="AE225" s="2">
        <v>93</v>
      </c>
      <c r="AF225" s="2">
        <v>98</v>
      </c>
      <c r="AG225" s="2">
        <v>100</v>
      </c>
      <c r="AH225" s="2">
        <v>111</v>
      </c>
      <c r="AI225" s="2">
        <v>67</v>
      </c>
      <c r="AJ225" s="2">
        <v>88</v>
      </c>
      <c r="AK225" s="2">
        <v>51</v>
      </c>
      <c r="AL225" s="2">
        <v>11</v>
      </c>
      <c r="AM225" s="2">
        <v>67</v>
      </c>
      <c r="AN225" s="2">
        <v>23</v>
      </c>
      <c r="AO225" s="2" t="s">
        <v>0</v>
      </c>
      <c r="AP225" s="2">
        <v>63</v>
      </c>
      <c r="AQ225" s="2">
        <v>7</v>
      </c>
      <c r="AR225" s="2">
        <v>10</v>
      </c>
      <c r="AS225" s="2">
        <v>11</v>
      </c>
      <c r="AT225" s="2">
        <v>23</v>
      </c>
      <c r="AU225" s="2">
        <v>1</v>
      </c>
      <c r="AV225" s="2">
        <v>2</v>
      </c>
      <c r="AW225" s="2">
        <v>8</v>
      </c>
      <c r="AX225" s="2">
        <v>26</v>
      </c>
      <c r="AY225" s="2">
        <v>12</v>
      </c>
      <c r="AZ225" s="2">
        <v>18</v>
      </c>
      <c r="BA225" s="2">
        <v>28</v>
      </c>
      <c r="BB225" s="2">
        <v>17</v>
      </c>
      <c r="BC225" s="2">
        <v>41</v>
      </c>
      <c r="BD225" s="2" t="s">
        <v>0</v>
      </c>
      <c r="BE225" s="2">
        <v>33</v>
      </c>
      <c r="BF225" s="2">
        <v>94</v>
      </c>
      <c r="BG225" s="2" t="s">
        <v>0</v>
      </c>
      <c r="BH225" s="2">
        <v>13</v>
      </c>
      <c r="BI225" s="2">
        <v>8</v>
      </c>
      <c r="BJ225" s="2">
        <v>7</v>
      </c>
      <c r="BK225" s="2">
        <v>15</v>
      </c>
      <c r="BL225" s="2" t="s">
        <v>0</v>
      </c>
      <c r="BM225" s="2">
        <v>2</v>
      </c>
      <c r="BN225" s="2">
        <v>32</v>
      </c>
      <c r="BO225" s="2">
        <v>5</v>
      </c>
      <c r="BP225" s="2" t="s">
        <v>0</v>
      </c>
      <c r="BQ225" s="2">
        <v>5</v>
      </c>
      <c r="BR225" s="2" t="s">
        <v>0</v>
      </c>
      <c r="BS225" s="2">
        <v>5</v>
      </c>
      <c r="BT225" s="2">
        <v>9</v>
      </c>
      <c r="BU225" s="2">
        <v>16</v>
      </c>
      <c r="BV225" s="2">
        <v>4</v>
      </c>
      <c r="BW225" s="2">
        <v>20</v>
      </c>
      <c r="BX225" s="2">
        <v>2</v>
      </c>
      <c r="BY225" s="2">
        <v>1</v>
      </c>
      <c r="BZ225" s="2" t="s">
        <v>0</v>
      </c>
      <c r="CA225" s="2" t="s">
        <v>0</v>
      </c>
      <c r="CB225" s="2">
        <v>26</v>
      </c>
      <c r="CC225" s="2">
        <v>12</v>
      </c>
      <c r="CD225" s="2">
        <v>6</v>
      </c>
      <c r="CE225" s="2">
        <v>9</v>
      </c>
      <c r="CF225" s="2">
        <v>10</v>
      </c>
      <c r="CG225" s="2">
        <v>1</v>
      </c>
      <c r="CH225" s="2">
        <v>2</v>
      </c>
      <c r="CI225" s="2">
        <v>2</v>
      </c>
      <c r="CJ225" s="2">
        <v>16</v>
      </c>
      <c r="CK225" s="2">
        <v>2</v>
      </c>
      <c r="CL225" s="2">
        <v>1</v>
      </c>
      <c r="CM225" s="2" t="s">
        <v>0</v>
      </c>
      <c r="CN225" s="2">
        <v>1</v>
      </c>
      <c r="CO225" s="2" t="s">
        <v>0</v>
      </c>
      <c r="CP225" s="2">
        <v>1</v>
      </c>
      <c r="CQ225" s="2" t="s">
        <v>0</v>
      </c>
      <c r="CR225" s="2">
        <v>4</v>
      </c>
      <c r="CS225" s="2">
        <v>15</v>
      </c>
      <c r="CT225" s="2" t="s">
        <v>0</v>
      </c>
      <c r="CU225" s="2">
        <v>1</v>
      </c>
      <c r="CV225" s="2">
        <v>4</v>
      </c>
      <c r="CW225" s="2">
        <v>2</v>
      </c>
      <c r="CX225" s="2">
        <v>1</v>
      </c>
      <c r="CY225" s="2">
        <v>7</v>
      </c>
      <c r="CZ225" s="2">
        <v>5</v>
      </c>
      <c r="DA225" s="2" t="s">
        <v>0</v>
      </c>
      <c r="DB225" s="2">
        <v>12</v>
      </c>
      <c r="DC225" s="2">
        <v>12</v>
      </c>
      <c r="DD225" s="2">
        <v>4</v>
      </c>
      <c r="DE225" s="2" t="s">
        <v>0</v>
      </c>
      <c r="DF225" s="2" t="s">
        <v>0</v>
      </c>
      <c r="DG225" s="2">
        <v>2</v>
      </c>
      <c r="DH225" s="2">
        <v>1</v>
      </c>
      <c r="DI225" s="2" t="s">
        <v>0</v>
      </c>
      <c r="DJ225" s="2">
        <v>3</v>
      </c>
      <c r="DK225" s="2">
        <v>2</v>
      </c>
      <c r="DL225" s="2" t="s">
        <v>0</v>
      </c>
      <c r="DM225" s="2" t="s">
        <v>0</v>
      </c>
      <c r="DN225" s="2">
        <v>2</v>
      </c>
      <c r="DO225" s="2" t="s">
        <v>0</v>
      </c>
      <c r="DP225" s="2">
        <v>2</v>
      </c>
      <c r="DQ225" s="2">
        <v>4</v>
      </c>
      <c r="DR225" s="2" t="s">
        <v>0</v>
      </c>
      <c r="DS225" s="2">
        <v>4</v>
      </c>
      <c r="DT225" s="2" t="s">
        <v>0</v>
      </c>
      <c r="DU225" s="2" t="s">
        <v>0</v>
      </c>
      <c r="DV225" s="2">
        <v>3</v>
      </c>
      <c r="DW225" s="2">
        <v>6</v>
      </c>
      <c r="DX225" s="2" t="s">
        <v>0</v>
      </c>
      <c r="DY225" s="2">
        <v>1</v>
      </c>
      <c r="DZ225" s="2">
        <v>5</v>
      </c>
      <c r="EA225" s="2">
        <v>2</v>
      </c>
      <c r="EB225" s="2" t="s">
        <v>0</v>
      </c>
      <c r="EC225" s="2" t="s">
        <v>0</v>
      </c>
      <c r="ED225" s="2" t="s">
        <v>0</v>
      </c>
      <c r="EE225" s="2">
        <v>3</v>
      </c>
      <c r="EF225" s="2">
        <v>5</v>
      </c>
      <c r="EG225" s="2">
        <v>2</v>
      </c>
      <c r="EH225" s="2" t="s">
        <v>0</v>
      </c>
      <c r="EI225" s="2" t="s">
        <v>0</v>
      </c>
      <c r="EJ225" s="2" t="s">
        <v>0</v>
      </c>
      <c r="EK225" s="2">
        <v>2</v>
      </c>
      <c r="EL225" s="2" t="s">
        <v>0</v>
      </c>
      <c r="EM225" s="2" t="s">
        <v>0</v>
      </c>
      <c r="EN225" s="2" t="s">
        <v>0</v>
      </c>
      <c r="EO225" s="2" t="s">
        <v>0</v>
      </c>
      <c r="EP225" s="2" t="s">
        <v>0</v>
      </c>
      <c r="EQ225" s="2">
        <v>2</v>
      </c>
      <c r="ER225" s="2" t="s">
        <v>0</v>
      </c>
      <c r="ES225" s="2" t="s">
        <v>0</v>
      </c>
      <c r="ET225" s="2" t="s">
        <v>0</v>
      </c>
      <c r="EU225" s="2" t="s">
        <v>0</v>
      </c>
    </row>
    <row r="226" spans="1:151" x14ac:dyDescent="0.2">
      <c r="A226" s="27">
        <v>38718</v>
      </c>
      <c r="B226" s="27"/>
      <c r="C226" s="2">
        <v>44702</v>
      </c>
      <c r="D226" s="2">
        <v>25121</v>
      </c>
      <c r="E226" s="2">
        <v>7152</v>
      </c>
      <c r="F226" s="2">
        <v>557</v>
      </c>
      <c r="G226" s="2">
        <v>1528</v>
      </c>
      <c r="H226" s="2">
        <v>1268</v>
      </c>
      <c r="I226" s="2">
        <v>2530</v>
      </c>
      <c r="J226" s="2">
        <v>574</v>
      </c>
      <c r="K226" s="2">
        <v>1005</v>
      </c>
      <c r="L226" s="2">
        <v>676</v>
      </c>
      <c r="M226" s="2">
        <v>1029</v>
      </c>
      <c r="N226" s="2">
        <v>1034</v>
      </c>
      <c r="O226" s="2">
        <v>77</v>
      </c>
      <c r="P226" s="2">
        <v>550</v>
      </c>
      <c r="Q226" s="2">
        <v>70</v>
      </c>
      <c r="R226" s="2">
        <v>237</v>
      </c>
      <c r="S226" s="2">
        <v>74</v>
      </c>
      <c r="T226" s="2">
        <v>59</v>
      </c>
      <c r="U226" s="2">
        <v>443</v>
      </c>
      <c r="V226" s="2">
        <v>63</v>
      </c>
      <c r="W226" s="2">
        <v>185</v>
      </c>
      <c r="X226" s="2">
        <v>45</v>
      </c>
      <c r="Y226" s="2">
        <v>61</v>
      </c>
      <c r="Z226" s="2">
        <v>376</v>
      </c>
      <c r="AA226" s="2">
        <v>309</v>
      </c>
      <c r="AB226" s="2">
        <v>167</v>
      </c>
      <c r="AC226" s="2">
        <v>202</v>
      </c>
      <c r="AD226" s="2">
        <v>118</v>
      </c>
      <c r="AE226" s="2">
        <v>100</v>
      </c>
      <c r="AF226" s="2">
        <v>90</v>
      </c>
      <c r="AG226" s="2">
        <v>123</v>
      </c>
      <c r="AH226" s="2">
        <v>124</v>
      </c>
      <c r="AI226" s="2">
        <v>80</v>
      </c>
      <c r="AJ226" s="2">
        <v>96</v>
      </c>
      <c r="AK226" s="2">
        <v>53</v>
      </c>
      <c r="AL226" s="2">
        <v>2</v>
      </c>
      <c r="AM226" s="2">
        <v>81</v>
      </c>
      <c r="AN226" s="2">
        <v>22</v>
      </c>
      <c r="AO226" s="2">
        <v>2</v>
      </c>
      <c r="AP226" s="2">
        <v>68</v>
      </c>
      <c r="AQ226" s="2">
        <v>4</v>
      </c>
      <c r="AR226" s="2">
        <v>7</v>
      </c>
      <c r="AS226" s="2">
        <v>7</v>
      </c>
      <c r="AT226" s="2">
        <v>15</v>
      </c>
      <c r="AU226" s="2">
        <v>2</v>
      </c>
      <c r="AV226" s="2">
        <v>1</v>
      </c>
      <c r="AW226" s="2">
        <v>10</v>
      </c>
      <c r="AX226" s="2">
        <v>22</v>
      </c>
      <c r="AY226" s="2">
        <v>11</v>
      </c>
      <c r="AZ226" s="2">
        <v>20</v>
      </c>
      <c r="BA226" s="2">
        <v>33</v>
      </c>
      <c r="BB226" s="2">
        <v>15</v>
      </c>
      <c r="BC226" s="2">
        <v>30</v>
      </c>
      <c r="BD226" s="2" t="s">
        <v>0</v>
      </c>
      <c r="BE226" s="2">
        <v>42</v>
      </c>
      <c r="BF226" s="2">
        <v>89</v>
      </c>
      <c r="BG226" s="2" t="s">
        <v>0</v>
      </c>
      <c r="BH226" s="2">
        <v>11</v>
      </c>
      <c r="BI226" s="2">
        <v>12</v>
      </c>
      <c r="BJ226" s="2">
        <v>7</v>
      </c>
      <c r="BK226" s="2">
        <v>18</v>
      </c>
      <c r="BL226" s="2" t="s">
        <v>0</v>
      </c>
      <c r="BM226" s="2">
        <v>9</v>
      </c>
      <c r="BN226" s="2">
        <v>36</v>
      </c>
      <c r="BO226" s="2">
        <v>3</v>
      </c>
      <c r="BP226" s="2">
        <v>1</v>
      </c>
      <c r="BQ226" s="2">
        <v>5</v>
      </c>
      <c r="BR226" s="2">
        <v>2</v>
      </c>
      <c r="BS226" s="2">
        <v>5</v>
      </c>
      <c r="BT226" s="2">
        <v>10</v>
      </c>
      <c r="BU226" s="2">
        <v>14</v>
      </c>
      <c r="BV226" s="2">
        <v>5</v>
      </c>
      <c r="BW226" s="2">
        <v>14</v>
      </c>
      <c r="BX226" s="2">
        <v>2</v>
      </c>
      <c r="BY226" s="2" t="s">
        <v>0</v>
      </c>
      <c r="BZ226" s="2" t="s">
        <v>0</v>
      </c>
      <c r="CA226" s="2">
        <v>2</v>
      </c>
      <c r="CB226" s="2">
        <v>22</v>
      </c>
      <c r="CC226" s="2">
        <v>14</v>
      </c>
      <c r="CD226" s="2">
        <v>6</v>
      </c>
      <c r="CE226" s="2">
        <v>4</v>
      </c>
      <c r="CF226" s="2">
        <v>16</v>
      </c>
      <c r="CG226" s="2">
        <v>1</v>
      </c>
      <c r="CH226" s="2">
        <v>2</v>
      </c>
      <c r="CI226" s="2">
        <v>6</v>
      </c>
      <c r="CJ226" s="2">
        <v>12</v>
      </c>
      <c r="CK226" s="2">
        <v>1</v>
      </c>
      <c r="CL226" s="2">
        <v>2</v>
      </c>
      <c r="CM226" s="2" t="s">
        <v>0</v>
      </c>
      <c r="CN226" s="2">
        <v>2</v>
      </c>
      <c r="CO226" s="2">
        <v>1</v>
      </c>
      <c r="CP226" s="2">
        <v>2</v>
      </c>
      <c r="CQ226" s="2" t="s">
        <v>0</v>
      </c>
      <c r="CR226" s="2">
        <v>4</v>
      </c>
      <c r="CS226" s="2">
        <v>20</v>
      </c>
      <c r="CT226" s="2" t="s">
        <v>0</v>
      </c>
      <c r="CU226" s="2" t="s">
        <v>0</v>
      </c>
      <c r="CV226" s="2">
        <v>7</v>
      </c>
      <c r="CW226" s="2">
        <v>3</v>
      </c>
      <c r="CX226" s="2" t="s">
        <v>0</v>
      </c>
      <c r="CY226" s="2">
        <v>5</v>
      </c>
      <c r="CZ226" s="2">
        <v>7</v>
      </c>
      <c r="DA226" s="2" t="s">
        <v>0</v>
      </c>
      <c r="DB226" s="2">
        <v>6</v>
      </c>
      <c r="DC226" s="2">
        <v>12</v>
      </c>
      <c r="DD226" s="2">
        <v>4</v>
      </c>
      <c r="DE226" s="2" t="s">
        <v>0</v>
      </c>
      <c r="DF226" s="2" t="s">
        <v>0</v>
      </c>
      <c r="DG226" s="2">
        <v>4</v>
      </c>
      <c r="DH226" s="2">
        <v>4</v>
      </c>
      <c r="DI226" s="2" t="s">
        <v>0</v>
      </c>
      <c r="DJ226" s="2">
        <v>2</v>
      </c>
      <c r="DK226" s="2" t="s">
        <v>0</v>
      </c>
      <c r="DL226" s="2">
        <v>1</v>
      </c>
      <c r="DM226" s="2" t="s">
        <v>0</v>
      </c>
      <c r="DN226" s="2">
        <v>3</v>
      </c>
      <c r="DO226" s="2" t="s">
        <v>0</v>
      </c>
      <c r="DP226" s="2">
        <v>1</v>
      </c>
      <c r="DQ226" s="2">
        <v>4</v>
      </c>
      <c r="DR226" s="2" t="s">
        <v>0</v>
      </c>
      <c r="DS226" s="2">
        <v>7</v>
      </c>
      <c r="DT226" s="2" t="s">
        <v>0</v>
      </c>
      <c r="DU226" s="2" t="s">
        <v>0</v>
      </c>
      <c r="DV226" s="2">
        <v>2</v>
      </c>
      <c r="DW226" s="2">
        <v>6</v>
      </c>
      <c r="DX226" s="2" t="s">
        <v>0</v>
      </c>
      <c r="DY226" s="2" t="s">
        <v>0</v>
      </c>
      <c r="DZ226" s="2">
        <v>2</v>
      </c>
      <c r="EA226" s="2">
        <v>3</v>
      </c>
      <c r="EB226" s="2" t="s">
        <v>0</v>
      </c>
      <c r="EC226" s="2" t="s">
        <v>0</v>
      </c>
      <c r="ED226" s="2" t="s">
        <v>0</v>
      </c>
      <c r="EE226" s="2">
        <v>1</v>
      </c>
      <c r="EF226" s="2">
        <v>4</v>
      </c>
      <c r="EG226" s="2">
        <v>2</v>
      </c>
      <c r="EH226" s="2" t="s">
        <v>0</v>
      </c>
      <c r="EI226" s="2" t="s">
        <v>0</v>
      </c>
      <c r="EJ226" s="2" t="s">
        <v>0</v>
      </c>
      <c r="EK226" s="2">
        <v>1</v>
      </c>
      <c r="EL226" s="2" t="s">
        <v>0</v>
      </c>
      <c r="EM226" s="2" t="s">
        <v>0</v>
      </c>
      <c r="EN226" s="2" t="s">
        <v>0</v>
      </c>
      <c r="EO226" s="2" t="s">
        <v>0</v>
      </c>
      <c r="EP226" s="2" t="s">
        <v>0</v>
      </c>
      <c r="EQ226" s="2">
        <v>1</v>
      </c>
      <c r="ER226" s="2" t="s">
        <v>0</v>
      </c>
      <c r="ES226" s="2" t="s">
        <v>0</v>
      </c>
      <c r="ET226" s="2" t="s">
        <v>0</v>
      </c>
      <c r="EU226" s="2" t="s">
        <v>0</v>
      </c>
    </row>
    <row r="228" spans="1:151" x14ac:dyDescent="0.2">
      <c r="A228" s="27">
        <v>38687</v>
      </c>
      <c r="B228" s="27"/>
      <c r="C228" s="2">
        <v>38631</v>
      </c>
      <c r="D228" s="2">
        <v>22311</v>
      </c>
      <c r="E228" s="2">
        <v>5918</v>
      </c>
      <c r="F228" s="2">
        <v>403</v>
      </c>
      <c r="G228" s="2">
        <v>1410</v>
      </c>
      <c r="H228" s="2">
        <v>1139</v>
      </c>
      <c r="I228" s="2">
        <v>2167</v>
      </c>
      <c r="J228" s="2">
        <v>532</v>
      </c>
      <c r="K228" s="2">
        <v>783</v>
      </c>
      <c r="L228" s="2">
        <v>495</v>
      </c>
      <c r="M228" s="2">
        <v>790</v>
      </c>
      <c r="N228" s="2">
        <v>905</v>
      </c>
      <c r="O228" s="2">
        <v>77</v>
      </c>
      <c r="P228" s="2">
        <v>457</v>
      </c>
      <c r="Q228" s="2">
        <v>72</v>
      </c>
      <c r="R228" s="2">
        <v>171</v>
      </c>
      <c r="S228" s="2">
        <v>50</v>
      </c>
      <c r="T228" s="2">
        <v>28</v>
      </c>
      <c r="U228" s="2">
        <v>393</v>
      </c>
      <c r="V228" s="2">
        <v>50</v>
      </c>
      <c r="W228" s="2">
        <v>153</v>
      </c>
      <c r="X228" s="2">
        <v>39</v>
      </c>
      <c r="Y228" s="2">
        <v>58</v>
      </c>
      <c r="Z228" s="2">
        <v>346</v>
      </c>
      <c r="AA228" s="2">
        <v>277</v>
      </c>
      <c r="AB228" s="2">
        <v>129</v>
      </c>
      <c r="AC228" s="2">
        <v>148</v>
      </c>
      <c r="AD228" s="2">
        <v>117</v>
      </c>
      <c r="AE228" s="2">
        <v>71</v>
      </c>
      <c r="AF228" s="2">
        <v>64</v>
      </c>
      <c r="AG228" s="2">
        <v>90</v>
      </c>
      <c r="AH228" s="2">
        <v>137</v>
      </c>
      <c r="AI228" s="2">
        <v>65</v>
      </c>
      <c r="AJ228" s="2">
        <v>70</v>
      </c>
      <c r="AK228" s="2">
        <v>37</v>
      </c>
      <c r="AL228" s="2">
        <v>4</v>
      </c>
      <c r="AM228" s="2">
        <v>81</v>
      </c>
      <c r="AN228" s="2">
        <v>14</v>
      </c>
      <c r="AO228" s="2">
        <v>2</v>
      </c>
      <c r="AP228" s="2">
        <v>55</v>
      </c>
      <c r="AQ228" s="2">
        <v>10</v>
      </c>
      <c r="AR228" s="2">
        <v>5</v>
      </c>
      <c r="AS228" s="2">
        <v>9</v>
      </c>
      <c r="AT228" s="2">
        <v>12</v>
      </c>
      <c r="AU228" s="2">
        <v>1</v>
      </c>
      <c r="AV228" s="2" t="s">
        <v>0</v>
      </c>
      <c r="AW228" s="2">
        <v>7</v>
      </c>
      <c r="AX228" s="2">
        <v>10</v>
      </c>
      <c r="AY228" s="2">
        <v>12</v>
      </c>
      <c r="AZ228" s="2">
        <v>14</v>
      </c>
      <c r="BA228" s="2">
        <v>36</v>
      </c>
      <c r="BB228" s="2">
        <v>14</v>
      </c>
      <c r="BC228" s="2">
        <v>35</v>
      </c>
      <c r="BD228" s="2" t="s">
        <v>0</v>
      </c>
      <c r="BE228" s="2">
        <v>40</v>
      </c>
      <c r="BF228" s="2">
        <v>72</v>
      </c>
      <c r="BG228" s="2" t="s">
        <v>0</v>
      </c>
      <c r="BH228" s="2">
        <v>9</v>
      </c>
      <c r="BI228" s="2">
        <v>8</v>
      </c>
      <c r="BJ228" s="2">
        <v>12</v>
      </c>
      <c r="BK228" s="2">
        <v>12</v>
      </c>
      <c r="BL228" s="2" t="s">
        <v>0</v>
      </c>
      <c r="BM228" s="2">
        <v>3</v>
      </c>
      <c r="BN228" s="2">
        <v>33</v>
      </c>
      <c r="BO228" s="2">
        <v>3</v>
      </c>
      <c r="BP228" s="2">
        <v>1</v>
      </c>
      <c r="BQ228" s="2">
        <v>5</v>
      </c>
      <c r="BR228" s="2">
        <v>2</v>
      </c>
      <c r="BS228" s="2">
        <v>4</v>
      </c>
      <c r="BT228" s="2">
        <v>6</v>
      </c>
      <c r="BU228" s="2">
        <v>12</v>
      </c>
      <c r="BV228" s="2">
        <v>4</v>
      </c>
      <c r="BW228" s="2">
        <v>19</v>
      </c>
      <c r="BX228" s="2">
        <v>2</v>
      </c>
      <c r="BY228" s="2">
        <v>1</v>
      </c>
      <c r="BZ228" s="2" t="s">
        <v>0</v>
      </c>
      <c r="CA228" s="2">
        <v>2</v>
      </c>
      <c r="CB228" s="2">
        <v>20</v>
      </c>
      <c r="CC228" s="2">
        <v>10</v>
      </c>
      <c r="CD228" s="2">
        <v>9</v>
      </c>
      <c r="CE228" s="2">
        <v>6</v>
      </c>
      <c r="CF228" s="2">
        <v>9</v>
      </c>
      <c r="CG228" s="2">
        <v>1</v>
      </c>
      <c r="CH228" s="2" t="s">
        <v>0</v>
      </c>
      <c r="CI228" s="2">
        <v>4</v>
      </c>
      <c r="CJ228" s="2">
        <v>13</v>
      </c>
      <c r="CK228" s="2">
        <v>1</v>
      </c>
      <c r="CL228" s="2">
        <v>1</v>
      </c>
      <c r="CM228" s="2">
        <v>2</v>
      </c>
      <c r="CN228" s="2">
        <v>1</v>
      </c>
      <c r="CO228" s="2">
        <v>1</v>
      </c>
      <c r="CP228" s="2">
        <v>1</v>
      </c>
      <c r="CQ228" s="2" t="s">
        <v>0</v>
      </c>
      <c r="CR228" s="2">
        <v>5</v>
      </c>
      <c r="CS228" s="2">
        <v>14</v>
      </c>
      <c r="CT228" s="2" t="s">
        <v>0</v>
      </c>
      <c r="CU228" s="2" t="s">
        <v>0</v>
      </c>
      <c r="CV228" s="2">
        <v>6</v>
      </c>
      <c r="CW228" s="2">
        <v>2</v>
      </c>
      <c r="CX228" s="2" t="s">
        <v>0</v>
      </c>
      <c r="CY228" s="2">
        <v>8</v>
      </c>
      <c r="CZ228" s="2">
        <v>3</v>
      </c>
      <c r="DA228" s="2" t="s">
        <v>0</v>
      </c>
      <c r="DB228" s="2">
        <v>4</v>
      </c>
      <c r="DC228" s="2">
        <v>5</v>
      </c>
      <c r="DD228" s="2">
        <v>2</v>
      </c>
      <c r="DE228" s="2" t="s">
        <v>0</v>
      </c>
      <c r="DF228" s="2" t="s">
        <v>0</v>
      </c>
      <c r="DG228" s="2">
        <v>6</v>
      </c>
      <c r="DH228" s="2">
        <v>2</v>
      </c>
      <c r="DI228" s="2" t="s">
        <v>0</v>
      </c>
      <c r="DJ228" s="2">
        <v>5</v>
      </c>
      <c r="DK228" s="2" t="s">
        <v>0</v>
      </c>
      <c r="DL228" s="2" t="s">
        <v>0</v>
      </c>
      <c r="DM228" s="2" t="s">
        <v>0</v>
      </c>
      <c r="DN228" s="2">
        <v>2</v>
      </c>
      <c r="DO228" s="2" t="s">
        <v>0</v>
      </c>
      <c r="DP228" s="2" t="s">
        <v>0</v>
      </c>
      <c r="DQ228" s="2">
        <v>4</v>
      </c>
      <c r="DR228" s="2">
        <v>2</v>
      </c>
      <c r="DS228" s="2">
        <v>6</v>
      </c>
      <c r="DT228" s="2">
        <v>1</v>
      </c>
      <c r="DU228" s="2">
        <v>4</v>
      </c>
      <c r="DV228" s="2">
        <v>2</v>
      </c>
      <c r="DW228" s="2">
        <v>2</v>
      </c>
      <c r="DX228" s="2" t="s">
        <v>0</v>
      </c>
      <c r="DY228" s="2" t="s">
        <v>0</v>
      </c>
      <c r="DZ228" s="2">
        <v>1</v>
      </c>
      <c r="EA228" s="2">
        <v>1</v>
      </c>
      <c r="EB228" s="2" t="s">
        <v>0</v>
      </c>
      <c r="EC228" s="2" t="s">
        <v>0</v>
      </c>
      <c r="ED228" s="2" t="s">
        <v>0</v>
      </c>
      <c r="EE228" s="2">
        <v>3</v>
      </c>
      <c r="EF228" s="2">
        <v>6</v>
      </c>
      <c r="EG228" s="2">
        <v>2</v>
      </c>
      <c r="EH228" s="2" t="s">
        <v>0</v>
      </c>
      <c r="EI228" s="2" t="s">
        <v>0</v>
      </c>
      <c r="EJ228" s="2" t="s">
        <v>0</v>
      </c>
      <c r="EK228" s="2">
        <v>1</v>
      </c>
      <c r="EL228" s="2" t="s">
        <v>0</v>
      </c>
      <c r="EM228" s="2" t="s">
        <v>0</v>
      </c>
      <c r="EN228" s="2" t="s">
        <v>0</v>
      </c>
      <c r="EO228" s="2" t="s">
        <v>0</v>
      </c>
      <c r="EP228" s="2" t="s">
        <v>0</v>
      </c>
      <c r="EQ228" s="2" t="s">
        <v>0</v>
      </c>
      <c r="ER228" s="2" t="s">
        <v>0</v>
      </c>
      <c r="ES228" s="2" t="s">
        <v>0</v>
      </c>
      <c r="ET228" s="2" t="s">
        <v>0</v>
      </c>
      <c r="EU228" s="2" t="s">
        <v>0</v>
      </c>
    </row>
    <row r="229" spans="1:151" x14ac:dyDescent="0.2">
      <c r="A229" s="27">
        <v>38657</v>
      </c>
      <c r="B229" s="27"/>
      <c r="C229" s="2">
        <v>28262</v>
      </c>
      <c r="D229" s="2">
        <v>14939</v>
      </c>
      <c r="E229" s="2">
        <v>5079</v>
      </c>
      <c r="F229" s="2">
        <v>274</v>
      </c>
      <c r="G229" s="2">
        <v>1360</v>
      </c>
      <c r="H229" s="2">
        <v>831</v>
      </c>
      <c r="I229" s="2">
        <v>1700</v>
      </c>
      <c r="J229" s="2">
        <v>414</v>
      </c>
      <c r="K229" s="2">
        <v>600</v>
      </c>
      <c r="L229" s="2">
        <v>417</v>
      </c>
      <c r="M229" s="2">
        <v>623</v>
      </c>
      <c r="N229" s="2">
        <v>639</v>
      </c>
      <c r="O229" s="2">
        <v>82</v>
      </c>
      <c r="P229" s="2">
        <v>358</v>
      </c>
      <c r="Q229" s="2">
        <v>51</v>
      </c>
      <c r="R229" s="2">
        <v>134</v>
      </c>
      <c r="S229" s="2">
        <v>44</v>
      </c>
      <c r="T229" s="2">
        <v>24</v>
      </c>
      <c r="U229" s="2">
        <v>278</v>
      </c>
      <c r="V229" s="2">
        <v>43</v>
      </c>
      <c r="W229" s="2">
        <v>116</v>
      </c>
      <c r="X229" s="2">
        <v>34</v>
      </c>
      <c r="Y229" s="2">
        <v>61</v>
      </c>
      <c r="Z229" s="2">
        <v>242</v>
      </c>
      <c r="AA229" s="2">
        <v>224</v>
      </c>
      <c r="AB229" s="2">
        <v>104</v>
      </c>
      <c r="AC229" s="2">
        <v>127</v>
      </c>
      <c r="AD229" s="2">
        <v>86</v>
      </c>
      <c r="AE229" s="2">
        <v>56</v>
      </c>
      <c r="AF229" s="2">
        <v>58</v>
      </c>
      <c r="AG229" s="2">
        <v>75</v>
      </c>
      <c r="AH229" s="2">
        <v>92</v>
      </c>
      <c r="AI229" s="2">
        <v>58</v>
      </c>
      <c r="AJ229" s="2">
        <v>59</v>
      </c>
      <c r="AK229" s="2">
        <v>30</v>
      </c>
      <c r="AL229" s="2">
        <v>1</v>
      </c>
      <c r="AM229" s="2">
        <v>61</v>
      </c>
      <c r="AN229" s="2">
        <v>15</v>
      </c>
      <c r="AO229" s="2">
        <v>1</v>
      </c>
      <c r="AP229" s="2">
        <v>49</v>
      </c>
      <c r="AQ229" s="2">
        <v>8</v>
      </c>
      <c r="AR229" s="2">
        <v>8</v>
      </c>
      <c r="AS229" s="2">
        <v>13</v>
      </c>
      <c r="AT229" s="2">
        <v>11</v>
      </c>
      <c r="AU229" s="2">
        <v>1</v>
      </c>
      <c r="AV229" s="2">
        <v>1</v>
      </c>
      <c r="AW229" s="2">
        <v>8</v>
      </c>
      <c r="AX229" s="2">
        <v>10</v>
      </c>
      <c r="AY229" s="2">
        <v>12</v>
      </c>
      <c r="AZ229" s="2">
        <v>15</v>
      </c>
      <c r="BA229" s="2">
        <v>21</v>
      </c>
      <c r="BB229" s="2">
        <v>8</v>
      </c>
      <c r="BC229" s="2">
        <v>33</v>
      </c>
      <c r="BD229" s="2" t="s">
        <v>0</v>
      </c>
      <c r="BE229" s="2">
        <v>37</v>
      </c>
      <c r="BF229" s="2">
        <v>58</v>
      </c>
      <c r="BG229" s="2" t="s">
        <v>0</v>
      </c>
      <c r="BH229" s="2">
        <v>3</v>
      </c>
      <c r="BI229" s="2">
        <v>2</v>
      </c>
      <c r="BJ229" s="2">
        <v>7</v>
      </c>
      <c r="BK229" s="2">
        <v>4</v>
      </c>
      <c r="BL229" s="2" t="s">
        <v>0</v>
      </c>
      <c r="BM229" s="2">
        <v>2</v>
      </c>
      <c r="BN229" s="2">
        <v>30</v>
      </c>
      <c r="BO229" s="2">
        <v>6</v>
      </c>
      <c r="BP229" s="2" t="s">
        <v>0</v>
      </c>
      <c r="BQ229" s="2">
        <v>4</v>
      </c>
      <c r="BR229" s="2" t="s">
        <v>0</v>
      </c>
      <c r="BS229" s="2">
        <v>5</v>
      </c>
      <c r="BT229" s="2">
        <v>7</v>
      </c>
      <c r="BU229" s="2">
        <v>10</v>
      </c>
      <c r="BV229" s="2">
        <v>3</v>
      </c>
      <c r="BW229" s="2">
        <v>13</v>
      </c>
      <c r="BX229" s="2">
        <v>3</v>
      </c>
      <c r="BY229" s="2" t="s">
        <v>0</v>
      </c>
      <c r="BZ229" s="2" t="s">
        <v>0</v>
      </c>
      <c r="CA229" s="2" t="s">
        <v>0</v>
      </c>
      <c r="CB229" s="2">
        <v>21</v>
      </c>
      <c r="CC229" s="2">
        <v>7</v>
      </c>
      <c r="CD229" s="2">
        <v>4</v>
      </c>
      <c r="CE229" s="2">
        <v>5</v>
      </c>
      <c r="CF229" s="2">
        <v>8</v>
      </c>
      <c r="CG229" s="2">
        <v>1</v>
      </c>
      <c r="CH229" s="2" t="s">
        <v>0</v>
      </c>
      <c r="CI229" s="2">
        <v>3</v>
      </c>
      <c r="CJ229" s="2">
        <v>9</v>
      </c>
      <c r="CK229" s="2">
        <v>1</v>
      </c>
      <c r="CL229" s="2">
        <v>1</v>
      </c>
      <c r="CM229" s="2" t="s">
        <v>0</v>
      </c>
      <c r="CN229" s="2">
        <v>1</v>
      </c>
      <c r="CO229" s="2" t="s">
        <v>0</v>
      </c>
      <c r="CP229" s="2" t="s">
        <v>0</v>
      </c>
      <c r="CQ229" s="2" t="s">
        <v>0</v>
      </c>
      <c r="CR229" s="2">
        <v>4</v>
      </c>
      <c r="CS229" s="2">
        <v>9</v>
      </c>
      <c r="CT229" s="2" t="s">
        <v>0</v>
      </c>
      <c r="CU229" s="2" t="s">
        <v>0</v>
      </c>
      <c r="CV229" s="2">
        <v>10</v>
      </c>
      <c r="CW229" s="2">
        <v>1</v>
      </c>
      <c r="CX229" s="2" t="s">
        <v>0</v>
      </c>
      <c r="CY229" s="2">
        <v>6</v>
      </c>
      <c r="CZ229" s="2">
        <v>4</v>
      </c>
      <c r="DA229" s="2" t="s">
        <v>0</v>
      </c>
      <c r="DB229" s="2">
        <v>2</v>
      </c>
      <c r="DC229" s="2">
        <v>7</v>
      </c>
      <c r="DD229" s="2">
        <v>3</v>
      </c>
      <c r="DE229" s="2" t="s">
        <v>0</v>
      </c>
      <c r="DF229" s="2" t="s">
        <v>0</v>
      </c>
      <c r="DG229" s="2">
        <v>2</v>
      </c>
      <c r="DH229" s="2">
        <v>3</v>
      </c>
      <c r="DI229" s="2" t="s">
        <v>0</v>
      </c>
      <c r="DJ229" s="2">
        <v>5</v>
      </c>
      <c r="DK229" s="2" t="s">
        <v>0</v>
      </c>
      <c r="DL229" s="2" t="s">
        <v>0</v>
      </c>
      <c r="DM229" s="2" t="s">
        <v>0</v>
      </c>
      <c r="DN229" s="2">
        <v>2</v>
      </c>
      <c r="DO229" s="2" t="s">
        <v>0</v>
      </c>
      <c r="DP229" s="2">
        <v>1</v>
      </c>
      <c r="DQ229" s="2">
        <v>3</v>
      </c>
      <c r="DR229" s="2" t="s">
        <v>0</v>
      </c>
      <c r="DS229" s="2">
        <v>7</v>
      </c>
      <c r="DT229" s="2" t="s">
        <v>0</v>
      </c>
      <c r="DU229" s="2">
        <v>2</v>
      </c>
      <c r="DV229" s="2">
        <v>3</v>
      </c>
      <c r="DW229" s="2">
        <v>2</v>
      </c>
      <c r="DX229" s="2" t="s">
        <v>0</v>
      </c>
      <c r="DY229" s="2" t="s">
        <v>0</v>
      </c>
      <c r="DZ229" s="2">
        <v>1</v>
      </c>
      <c r="EA229" s="2">
        <v>1</v>
      </c>
      <c r="EB229" s="2" t="s">
        <v>0</v>
      </c>
      <c r="EC229" s="2" t="s">
        <v>0</v>
      </c>
      <c r="ED229" s="2" t="s">
        <v>0</v>
      </c>
      <c r="EE229" s="2" t="s">
        <v>0</v>
      </c>
      <c r="EF229" s="2">
        <v>3</v>
      </c>
      <c r="EG229" s="2">
        <v>1</v>
      </c>
      <c r="EH229" s="2" t="s">
        <v>0</v>
      </c>
      <c r="EI229" s="2" t="s">
        <v>0</v>
      </c>
      <c r="EJ229" s="2" t="s">
        <v>0</v>
      </c>
      <c r="EK229" s="2">
        <v>3</v>
      </c>
      <c r="EL229" s="2" t="s">
        <v>0</v>
      </c>
      <c r="EM229" s="2" t="s">
        <v>0</v>
      </c>
      <c r="EN229" s="2" t="s">
        <v>0</v>
      </c>
      <c r="EO229" s="2" t="s">
        <v>0</v>
      </c>
      <c r="EP229" s="2" t="s">
        <v>0</v>
      </c>
      <c r="EQ229" s="2">
        <v>1</v>
      </c>
      <c r="ER229" s="2" t="s">
        <v>0</v>
      </c>
      <c r="ES229" s="2" t="s">
        <v>0</v>
      </c>
      <c r="ET229" s="2" t="s">
        <v>0</v>
      </c>
      <c r="EU229" s="2" t="s">
        <v>0</v>
      </c>
    </row>
    <row r="230" spans="1:151" x14ac:dyDescent="0.2">
      <c r="A230" s="27">
        <v>38626</v>
      </c>
      <c r="B230" s="27"/>
      <c r="C230" s="2">
        <v>28104</v>
      </c>
      <c r="D230" s="2">
        <v>14706</v>
      </c>
      <c r="E230" s="2">
        <v>5270</v>
      </c>
      <c r="F230" s="2">
        <v>292</v>
      </c>
      <c r="G230" s="2">
        <v>1171</v>
      </c>
      <c r="H230" s="2">
        <v>794</v>
      </c>
      <c r="I230" s="2">
        <v>1732</v>
      </c>
      <c r="J230" s="2">
        <v>519</v>
      </c>
      <c r="K230" s="2">
        <v>602</v>
      </c>
      <c r="L230" s="2">
        <v>397</v>
      </c>
      <c r="M230" s="2">
        <v>636</v>
      </c>
      <c r="N230" s="2">
        <v>676</v>
      </c>
      <c r="O230" s="2">
        <v>59</v>
      </c>
      <c r="P230" s="2">
        <v>393</v>
      </c>
      <c r="Q230" s="2">
        <v>45</v>
      </c>
      <c r="R230" s="2">
        <v>132</v>
      </c>
      <c r="S230" s="2">
        <v>45</v>
      </c>
      <c r="T230" s="2">
        <v>28</v>
      </c>
      <c r="U230" s="2">
        <v>266</v>
      </c>
      <c r="V230" s="2">
        <v>41</v>
      </c>
      <c r="W230" s="2">
        <v>118</v>
      </c>
      <c r="X230" s="2">
        <v>29</v>
      </c>
      <c r="Y230" s="2">
        <v>69</v>
      </c>
      <c r="Z230" s="2">
        <v>296</v>
      </c>
      <c r="AA230" s="2">
        <v>208</v>
      </c>
      <c r="AB230" s="2">
        <v>108</v>
      </c>
      <c r="AC230" s="2">
        <v>78</v>
      </c>
      <c r="AD230" s="2">
        <v>74</v>
      </c>
      <c r="AE230" s="2">
        <v>44</v>
      </c>
      <c r="AF230" s="2">
        <v>70</v>
      </c>
      <c r="AG230" s="2">
        <v>57</v>
      </c>
      <c r="AH230" s="2">
        <v>99</v>
      </c>
      <c r="AI230" s="2">
        <v>65</v>
      </c>
      <c r="AJ230" s="2">
        <v>47</v>
      </c>
      <c r="AK230" s="2">
        <v>30</v>
      </c>
      <c r="AL230" s="2">
        <v>4</v>
      </c>
      <c r="AM230" s="2">
        <v>45</v>
      </c>
      <c r="AN230" s="2">
        <v>19</v>
      </c>
      <c r="AO230" s="2">
        <v>2</v>
      </c>
      <c r="AP230" s="2">
        <v>52</v>
      </c>
      <c r="AQ230" s="2">
        <v>8</v>
      </c>
      <c r="AR230" s="2">
        <v>5</v>
      </c>
      <c r="AS230" s="2">
        <v>12</v>
      </c>
      <c r="AT230" s="2">
        <v>12</v>
      </c>
      <c r="AU230" s="2" t="s">
        <v>0</v>
      </c>
      <c r="AV230" s="2" t="s">
        <v>0</v>
      </c>
      <c r="AW230" s="2">
        <v>1</v>
      </c>
      <c r="AX230" s="2">
        <v>10</v>
      </c>
      <c r="AY230" s="2">
        <v>9</v>
      </c>
      <c r="AZ230" s="2">
        <v>12</v>
      </c>
      <c r="BA230" s="2">
        <v>24</v>
      </c>
      <c r="BB230" s="2">
        <v>8</v>
      </c>
      <c r="BC230" s="2">
        <v>32</v>
      </c>
      <c r="BD230" s="2" t="s">
        <v>0</v>
      </c>
      <c r="BE230" s="2">
        <v>36</v>
      </c>
      <c r="BF230" s="2">
        <v>73</v>
      </c>
      <c r="BG230" s="2" t="s">
        <v>0</v>
      </c>
      <c r="BH230" s="2">
        <v>3</v>
      </c>
      <c r="BI230" s="2">
        <v>1</v>
      </c>
      <c r="BJ230" s="2">
        <v>8</v>
      </c>
      <c r="BK230" s="2">
        <v>8</v>
      </c>
      <c r="BL230" s="2" t="s">
        <v>0</v>
      </c>
      <c r="BM230" s="2" t="s">
        <v>0</v>
      </c>
      <c r="BN230" s="2">
        <v>25</v>
      </c>
      <c r="BO230" s="2">
        <v>6</v>
      </c>
      <c r="BP230" s="2" t="s">
        <v>0</v>
      </c>
      <c r="BQ230" s="2">
        <v>5</v>
      </c>
      <c r="BR230" s="2">
        <v>1</v>
      </c>
      <c r="BS230" s="2">
        <v>3</v>
      </c>
      <c r="BT230" s="2">
        <v>7</v>
      </c>
      <c r="BU230" s="2">
        <v>11</v>
      </c>
      <c r="BV230" s="2">
        <v>5</v>
      </c>
      <c r="BW230" s="2">
        <v>11</v>
      </c>
      <c r="BX230" s="2">
        <v>1</v>
      </c>
      <c r="BY230" s="2" t="s">
        <v>0</v>
      </c>
      <c r="BZ230" s="2" t="s">
        <v>0</v>
      </c>
      <c r="CA230" s="2" t="s">
        <v>0</v>
      </c>
      <c r="CB230" s="2">
        <v>20</v>
      </c>
      <c r="CC230" s="2">
        <v>14</v>
      </c>
      <c r="CD230" s="2">
        <v>4</v>
      </c>
      <c r="CE230" s="2">
        <v>7</v>
      </c>
      <c r="CF230" s="2">
        <v>8</v>
      </c>
      <c r="CG230" s="2">
        <v>1</v>
      </c>
      <c r="CH230" s="2">
        <v>1</v>
      </c>
      <c r="CI230" s="2">
        <v>3</v>
      </c>
      <c r="CJ230" s="2">
        <v>11</v>
      </c>
      <c r="CK230" s="2">
        <v>3</v>
      </c>
      <c r="CL230" s="2" t="s">
        <v>0</v>
      </c>
      <c r="CM230" s="2">
        <v>1</v>
      </c>
      <c r="CN230" s="2" t="s">
        <v>0</v>
      </c>
      <c r="CO230" s="2">
        <v>3</v>
      </c>
      <c r="CP230" s="2" t="s">
        <v>0</v>
      </c>
      <c r="CQ230" s="2">
        <v>1</v>
      </c>
      <c r="CR230" s="2">
        <v>8</v>
      </c>
      <c r="CS230" s="2">
        <v>12</v>
      </c>
      <c r="CT230" s="2" t="s">
        <v>0</v>
      </c>
      <c r="CU230" s="2" t="s">
        <v>0</v>
      </c>
      <c r="CV230" s="2">
        <v>6</v>
      </c>
      <c r="CW230" s="2">
        <v>1</v>
      </c>
      <c r="CX230" s="2" t="s">
        <v>0</v>
      </c>
      <c r="CY230" s="2">
        <v>7</v>
      </c>
      <c r="CZ230" s="2">
        <v>2</v>
      </c>
      <c r="DA230" s="2" t="s">
        <v>0</v>
      </c>
      <c r="DB230" s="2">
        <v>5</v>
      </c>
      <c r="DC230" s="2">
        <v>6</v>
      </c>
      <c r="DD230" s="2">
        <v>5</v>
      </c>
      <c r="DE230" s="2" t="s">
        <v>0</v>
      </c>
      <c r="DF230" s="2" t="s">
        <v>0</v>
      </c>
      <c r="DG230" s="2">
        <v>1</v>
      </c>
      <c r="DH230" s="2">
        <v>3</v>
      </c>
      <c r="DI230" s="2" t="s">
        <v>0</v>
      </c>
      <c r="DJ230" s="2">
        <v>4</v>
      </c>
      <c r="DK230" s="2">
        <v>2</v>
      </c>
      <c r="DL230" s="2" t="s">
        <v>0</v>
      </c>
      <c r="DM230" s="2" t="s">
        <v>0</v>
      </c>
      <c r="DN230" s="2">
        <v>2</v>
      </c>
      <c r="DO230" s="2">
        <v>1</v>
      </c>
      <c r="DP230" s="2">
        <v>2</v>
      </c>
      <c r="DQ230" s="2">
        <v>2</v>
      </c>
      <c r="DR230" s="2">
        <v>1</v>
      </c>
      <c r="DS230" s="2">
        <v>7</v>
      </c>
      <c r="DT230" s="2">
        <v>1</v>
      </c>
      <c r="DU230" s="2">
        <v>3</v>
      </c>
      <c r="DV230" s="2">
        <v>1</v>
      </c>
      <c r="DW230" s="2">
        <v>3</v>
      </c>
      <c r="DX230" s="2" t="s">
        <v>0</v>
      </c>
      <c r="DY230" s="2" t="s">
        <v>0</v>
      </c>
      <c r="DZ230" s="2" t="s">
        <v>0</v>
      </c>
      <c r="EA230" s="2">
        <v>4</v>
      </c>
      <c r="EB230" s="2" t="s">
        <v>0</v>
      </c>
      <c r="EC230" s="2" t="s">
        <v>0</v>
      </c>
      <c r="ED230" s="2" t="s">
        <v>0</v>
      </c>
      <c r="EE230" s="2" t="s">
        <v>0</v>
      </c>
      <c r="EF230" s="2">
        <v>6</v>
      </c>
      <c r="EG230" s="2">
        <v>3</v>
      </c>
      <c r="EH230" s="2" t="s">
        <v>0</v>
      </c>
      <c r="EI230" s="2" t="s">
        <v>0</v>
      </c>
      <c r="EJ230" s="2" t="s">
        <v>0</v>
      </c>
      <c r="EK230" s="2">
        <v>2</v>
      </c>
      <c r="EL230" s="2" t="s">
        <v>0</v>
      </c>
      <c r="EM230" s="2" t="s">
        <v>0</v>
      </c>
      <c r="EN230" s="2" t="s">
        <v>0</v>
      </c>
      <c r="EO230" s="2" t="s">
        <v>0</v>
      </c>
      <c r="EP230" s="2" t="s">
        <v>0</v>
      </c>
      <c r="EQ230" s="2">
        <v>2</v>
      </c>
      <c r="ER230" s="2" t="s">
        <v>0</v>
      </c>
      <c r="ES230" s="2" t="s">
        <v>0</v>
      </c>
      <c r="ET230" s="2" t="s">
        <v>0</v>
      </c>
      <c r="EU230" s="2" t="s">
        <v>0</v>
      </c>
    </row>
    <row r="231" spans="1:151" x14ac:dyDescent="0.2">
      <c r="A231" s="27">
        <v>38596</v>
      </c>
      <c r="B231" s="27"/>
      <c r="C231" s="2">
        <v>24783</v>
      </c>
      <c r="D231" s="2">
        <v>12759</v>
      </c>
      <c r="E231" s="2">
        <v>4852</v>
      </c>
      <c r="F231" s="2">
        <v>257</v>
      </c>
      <c r="G231" s="2">
        <v>990</v>
      </c>
      <c r="H231" s="2">
        <v>721</v>
      </c>
      <c r="I231" s="2">
        <v>1511</v>
      </c>
      <c r="J231" s="2">
        <v>514</v>
      </c>
      <c r="K231" s="2">
        <v>545</v>
      </c>
      <c r="L231" s="2">
        <v>332</v>
      </c>
      <c r="M231" s="2">
        <v>635</v>
      </c>
      <c r="N231" s="2">
        <v>581</v>
      </c>
      <c r="O231" s="2">
        <v>45</v>
      </c>
      <c r="P231" s="2">
        <v>330</v>
      </c>
      <c r="Q231" s="2">
        <v>40</v>
      </c>
      <c r="R231" s="2">
        <v>118</v>
      </c>
      <c r="S231" s="2">
        <v>22</v>
      </c>
      <c r="T231" s="2">
        <v>32</v>
      </c>
      <c r="U231" s="2">
        <v>242</v>
      </c>
      <c r="V231" s="2">
        <v>56</v>
      </c>
      <c r="W231" s="2">
        <v>94</v>
      </c>
      <c r="X231" s="2">
        <v>22</v>
      </c>
      <c r="Y231" s="2">
        <v>30</v>
      </c>
      <c r="Z231" s="2">
        <v>250</v>
      </c>
      <c r="AA231" s="2">
        <v>187</v>
      </c>
      <c r="AB231" s="2">
        <v>98</v>
      </c>
      <c r="AC231" s="2">
        <v>35</v>
      </c>
      <c r="AD231" s="2">
        <v>80</v>
      </c>
      <c r="AE231" s="2">
        <v>36</v>
      </c>
      <c r="AF231" s="2">
        <v>59</v>
      </c>
      <c r="AG231" s="2">
        <v>66</v>
      </c>
      <c r="AH231" s="2">
        <v>86</v>
      </c>
      <c r="AI231" s="2">
        <v>50</v>
      </c>
      <c r="AJ231" s="2">
        <v>58</v>
      </c>
      <c r="AK231" s="2">
        <v>32</v>
      </c>
      <c r="AL231" s="2">
        <v>5</v>
      </c>
      <c r="AM231" s="2">
        <v>42</v>
      </c>
      <c r="AN231" s="2">
        <v>20</v>
      </c>
      <c r="AO231" s="2">
        <v>1</v>
      </c>
      <c r="AP231" s="2">
        <v>40</v>
      </c>
      <c r="AQ231" s="2">
        <v>10</v>
      </c>
      <c r="AR231" s="2">
        <v>3</v>
      </c>
      <c r="AS231" s="2">
        <v>10</v>
      </c>
      <c r="AT231" s="2">
        <v>11</v>
      </c>
      <c r="AU231" s="2">
        <v>2</v>
      </c>
      <c r="AV231" s="2" t="s">
        <v>0</v>
      </c>
      <c r="AW231" s="2" t="s">
        <v>0</v>
      </c>
      <c r="AX231" s="2">
        <v>6</v>
      </c>
      <c r="AY231" s="2">
        <v>10</v>
      </c>
      <c r="AZ231" s="2">
        <v>12</v>
      </c>
      <c r="BA231" s="2">
        <v>16</v>
      </c>
      <c r="BB231" s="2">
        <v>7</v>
      </c>
      <c r="BC231" s="2">
        <v>30</v>
      </c>
      <c r="BD231" s="2" t="s">
        <v>0</v>
      </c>
      <c r="BE231" s="2">
        <v>30</v>
      </c>
      <c r="BF231" s="2">
        <v>67</v>
      </c>
      <c r="BG231" s="2" t="s">
        <v>0</v>
      </c>
      <c r="BH231" s="2">
        <v>3</v>
      </c>
      <c r="BI231" s="2">
        <v>2</v>
      </c>
      <c r="BJ231" s="2">
        <v>7</v>
      </c>
      <c r="BK231" s="2">
        <v>5</v>
      </c>
      <c r="BL231" s="2" t="s">
        <v>0</v>
      </c>
      <c r="BM231" s="2" t="s">
        <v>0</v>
      </c>
      <c r="BN231" s="2">
        <v>19</v>
      </c>
      <c r="BO231" s="2">
        <v>4</v>
      </c>
      <c r="BP231" s="2" t="s">
        <v>0</v>
      </c>
      <c r="BQ231" s="2">
        <v>5</v>
      </c>
      <c r="BR231" s="2">
        <v>1</v>
      </c>
      <c r="BS231" s="2">
        <v>2</v>
      </c>
      <c r="BT231" s="2">
        <v>8</v>
      </c>
      <c r="BU231" s="2">
        <v>10</v>
      </c>
      <c r="BV231" s="2">
        <v>6</v>
      </c>
      <c r="BW231" s="2">
        <v>7</v>
      </c>
      <c r="BX231" s="2">
        <v>2</v>
      </c>
      <c r="BY231" s="2">
        <v>2</v>
      </c>
      <c r="BZ231" s="2" t="s">
        <v>0</v>
      </c>
      <c r="CA231" s="2" t="s">
        <v>0</v>
      </c>
      <c r="CB231" s="2">
        <v>14</v>
      </c>
      <c r="CC231" s="2">
        <v>13</v>
      </c>
      <c r="CD231" s="2">
        <v>3</v>
      </c>
      <c r="CE231" s="2">
        <v>7</v>
      </c>
      <c r="CF231" s="2">
        <v>7</v>
      </c>
      <c r="CG231" s="2">
        <v>1</v>
      </c>
      <c r="CH231" s="2">
        <v>4</v>
      </c>
      <c r="CI231" s="2">
        <v>2</v>
      </c>
      <c r="CJ231" s="2">
        <v>7</v>
      </c>
      <c r="CK231" s="2">
        <v>1</v>
      </c>
      <c r="CL231" s="2" t="s">
        <v>0</v>
      </c>
      <c r="CM231" s="2">
        <v>1</v>
      </c>
      <c r="CN231" s="2">
        <v>1</v>
      </c>
      <c r="CO231" s="2">
        <v>1</v>
      </c>
      <c r="CP231" s="2">
        <v>1</v>
      </c>
      <c r="CQ231" s="2" t="s">
        <v>0</v>
      </c>
      <c r="CR231" s="2">
        <v>4</v>
      </c>
      <c r="CS231" s="2">
        <v>10</v>
      </c>
      <c r="CT231" s="2" t="s">
        <v>0</v>
      </c>
      <c r="CU231" s="2" t="s">
        <v>0</v>
      </c>
      <c r="CV231" s="2">
        <v>7</v>
      </c>
      <c r="CW231" s="2">
        <v>2</v>
      </c>
      <c r="CX231" s="2" t="s">
        <v>0</v>
      </c>
      <c r="CY231" s="2">
        <v>7</v>
      </c>
      <c r="CZ231" s="2">
        <v>3</v>
      </c>
      <c r="DA231" s="2" t="s">
        <v>0</v>
      </c>
      <c r="DB231" s="2" t="s">
        <v>0</v>
      </c>
      <c r="DC231" s="2">
        <v>3</v>
      </c>
      <c r="DD231" s="2">
        <v>6</v>
      </c>
      <c r="DE231" s="2" t="s">
        <v>0</v>
      </c>
      <c r="DF231" s="2" t="s">
        <v>0</v>
      </c>
      <c r="DG231" s="2" t="s">
        <v>0</v>
      </c>
      <c r="DH231" s="2">
        <v>2</v>
      </c>
      <c r="DI231" s="2" t="s">
        <v>0</v>
      </c>
      <c r="DJ231" s="2">
        <v>4</v>
      </c>
      <c r="DK231" s="2" t="s">
        <v>0</v>
      </c>
      <c r="DL231" s="2" t="s">
        <v>0</v>
      </c>
      <c r="DM231" s="2" t="s">
        <v>0</v>
      </c>
      <c r="DN231" s="2" t="s">
        <v>0</v>
      </c>
      <c r="DO231" s="2" t="s">
        <v>0</v>
      </c>
      <c r="DP231" s="2">
        <v>2</v>
      </c>
      <c r="DQ231" s="2">
        <v>4</v>
      </c>
      <c r="DR231" s="2">
        <v>1</v>
      </c>
      <c r="DS231" s="2">
        <v>8</v>
      </c>
      <c r="DT231" s="2">
        <v>1</v>
      </c>
      <c r="DU231" s="2" t="s">
        <v>0</v>
      </c>
      <c r="DV231" s="2">
        <v>2</v>
      </c>
      <c r="DW231" s="2" t="s">
        <v>0</v>
      </c>
      <c r="DX231" s="2" t="s">
        <v>0</v>
      </c>
      <c r="DY231" s="2" t="s">
        <v>0</v>
      </c>
      <c r="DZ231" s="2" t="s">
        <v>0</v>
      </c>
      <c r="EA231" s="2">
        <v>1</v>
      </c>
      <c r="EB231" s="2" t="s">
        <v>0</v>
      </c>
      <c r="EC231" s="2" t="s">
        <v>0</v>
      </c>
      <c r="ED231" s="2" t="s">
        <v>0</v>
      </c>
      <c r="EE231" s="2" t="s">
        <v>0</v>
      </c>
      <c r="EF231" s="2">
        <v>3</v>
      </c>
      <c r="EG231" s="2">
        <v>3</v>
      </c>
      <c r="EH231" s="2" t="s">
        <v>0</v>
      </c>
      <c r="EI231" s="2" t="s">
        <v>0</v>
      </c>
      <c r="EJ231" s="2" t="s">
        <v>0</v>
      </c>
      <c r="EK231" s="2">
        <v>1</v>
      </c>
      <c r="EL231" s="2" t="s">
        <v>0</v>
      </c>
      <c r="EM231" s="2" t="s">
        <v>0</v>
      </c>
      <c r="EN231" s="2" t="s">
        <v>0</v>
      </c>
      <c r="EO231" s="2" t="s">
        <v>0</v>
      </c>
      <c r="EP231" s="2" t="s">
        <v>0</v>
      </c>
      <c r="EQ231" s="2" t="s">
        <v>0</v>
      </c>
      <c r="ER231" s="2" t="s">
        <v>0</v>
      </c>
      <c r="ES231" s="2" t="s">
        <v>0</v>
      </c>
      <c r="ET231" s="2" t="s">
        <v>0</v>
      </c>
      <c r="EU231" s="2" t="s">
        <v>0</v>
      </c>
    </row>
    <row r="232" spans="1:151" x14ac:dyDescent="0.2">
      <c r="A232" s="27">
        <v>38565</v>
      </c>
      <c r="B232" s="27"/>
      <c r="C232" s="2">
        <v>27046</v>
      </c>
      <c r="D232" s="2">
        <v>13558</v>
      </c>
      <c r="E232" s="2">
        <v>5900</v>
      </c>
      <c r="F232" s="2">
        <v>248</v>
      </c>
      <c r="G232" s="2">
        <v>1042</v>
      </c>
      <c r="H232" s="2">
        <v>764</v>
      </c>
      <c r="I232" s="2">
        <v>1616</v>
      </c>
      <c r="J232" s="2">
        <v>544</v>
      </c>
      <c r="K232" s="2">
        <v>548</v>
      </c>
      <c r="L232" s="2">
        <v>350</v>
      </c>
      <c r="M232" s="2">
        <v>632</v>
      </c>
      <c r="N232" s="2">
        <v>749</v>
      </c>
      <c r="O232" s="2">
        <v>37</v>
      </c>
      <c r="P232" s="2">
        <v>352</v>
      </c>
      <c r="Q232" s="2">
        <v>44</v>
      </c>
      <c r="R232" s="2">
        <v>128</v>
      </c>
      <c r="S232" s="2">
        <v>34</v>
      </c>
      <c r="T232" s="2">
        <v>32</v>
      </c>
      <c r="U232" s="2">
        <v>240</v>
      </c>
      <c r="V232" s="2">
        <v>38</v>
      </c>
      <c r="W232" s="2">
        <v>98</v>
      </c>
      <c r="X232" s="2">
        <v>31</v>
      </c>
      <c r="Y232" s="2">
        <v>27</v>
      </c>
      <c r="Z232" s="2">
        <v>284</v>
      </c>
      <c r="AA232" s="2">
        <v>219</v>
      </c>
      <c r="AB232" s="2">
        <v>114</v>
      </c>
      <c r="AC232" s="2">
        <v>58</v>
      </c>
      <c r="AD232" s="2">
        <v>71</v>
      </c>
      <c r="AE232" s="2">
        <v>34</v>
      </c>
      <c r="AF232" s="2">
        <v>60</v>
      </c>
      <c r="AG232" s="2">
        <v>66</v>
      </c>
      <c r="AH232" s="2">
        <v>82</v>
      </c>
      <c r="AI232" s="2">
        <v>50</v>
      </c>
      <c r="AJ232" s="2">
        <v>61</v>
      </c>
      <c r="AK232" s="2">
        <v>35</v>
      </c>
      <c r="AL232" s="2">
        <v>3</v>
      </c>
      <c r="AM232" s="2">
        <v>44</v>
      </c>
      <c r="AN232" s="2">
        <v>18</v>
      </c>
      <c r="AO232" s="2">
        <v>1</v>
      </c>
      <c r="AP232" s="2">
        <v>47</v>
      </c>
      <c r="AQ232" s="2">
        <v>6</v>
      </c>
      <c r="AR232" s="2">
        <v>6</v>
      </c>
      <c r="AS232" s="2">
        <v>6</v>
      </c>
      <c r="AT232" s="2">
        <v>11</v>
      </c>
      <c r="AU232" s="2">
        <v>1</v>
      </c>
      <c r="AV232" s="2" t="s">
        <v>0</v>
      </c>
      <c r="AW232" s="2" t="s">
        <v>0</v>
      </c>
      <c r="AX232" s="2">
        <v>5</v>
      </c>
      <c r="AY232" s="2">
        <v>10</v>
      </c>
      <c r="AZ232" s="2">
        <v>18</v>
      </c>
      <c r="BA232" s="2">
        <v>19</v>
      </c>
      <c r="BB232" s="2">
        <v>9</v>
      </c>
      <c r="BC232" s="2">
        <v>23</v>
      </c>
      <c r="BD232" s="2" t="s">
        <v>0</v>
      </c>
      <c r="BE232" s="2">
        <v>50</v>
      </c>
      <c r="BF232" s="2">
        <v>66</v>
      </c>
      <c r="BG232" s="2" t="s">
        <v>0</v>
      </c>
      <c r="BH232" s="2">
        <v>2</v>
      </c>
      <c r="BI232" s="2">
        <v>1</v>
      </c>
      <c r="BJ232" s="2">
        <v>5</v>
      </c>
      <c r="BK232" s="2">
        <v>4</v>
      </c>
      <c r="BL232" s="2" t="s">
        <v>0</v>
      </c>
      <c r="BM232" s="2">
        <v>1</v>
      </c>
      <c r="BN232" s="2">
        <v>13</v>
      </c>
      <c r="BO232" s="2">
        <v>3</v>
      </c>
      <c r="BP232" s="2" t="s">
        <v>0</v>
      </c>
      <c r="BQ232" s="2">
        <v>2</v>
      </c>
      <c r="BR232" s="2">
        <v>1</v>
      </c>
      <c r="BS232" s="2">
        <v>2</v>
      </c>
      <c r="BT232" s="2">
        <v>11</v>
      </c>
      <c r="BU232" s="2">
        <v>13</v>
      </c>
      <c r="BV232" s="2">
        <v>8</v>
      </c>
      <c r="BW232" s="2">
        <v>10</v>
      </c>
      <c r="BX232" s="2">
        <v>3</v>
      </c>
      <c r="BY232" s="2" t="s">
        <v>0</v>
      </c>
      <c r="BZ232" s="2">
        <v>1</v>
      </c>
      <c r="CA232" s="2">
        <v>1</v>
      </c>
      <c r="CB232" s="2">
        <v>17</v>
      </c>
      <c r="CC232" s="2">
        <v>10</v>
      </c>
      <c r="CD232" s="2">
        <v>2</v>
      </c>
      <c r="CE232" s="2">
        <v>10</v>
      </c>
      <c r="CF232" s="2">
        <v>7</v>
      </c>
      <c r="CG232" s="2">
        <v>1</v>
      </c>
      <c r="CH232" s="2">
        <v>2</v>
      </c>
      <c r="CI232" s="2">
        <v>4</v>
      </c>
      <c r="CJ232" s="2">
        <v>12</v>
      </c>
      <c r="CK232" s="2" t="s">
        <v>0</v>
      </c>
      <c r="CL232" s="2" t="s">
        <v>0</v>
      </c>
      <c r="CM232" s="2">
        <v>1</v>
      </c>
      <c r="CN232" s="2">
        <v>1</v>
      </c>
      <c r="CO232" s="2" t="s">
        <v>0</v>
      </c>
      <c r="CP232" s="2">
        <v>1</v>
      </c>
      <c r="CQ232" s="2" t="s">
        <v>0</v>
      </c>
      <c r="CR232" s="2">
        <v>7</v>
      </c>
      <c r="CS232" s="2">
        <v>16</v>
      </c>
      <c r="CT232" s="2" t="s">
        <v>0</v>
      </c>
      <c r="CU232" s="2" t="s">
        <v>0</v>
      </c>
      <c r="CV232" s="2">
        <v>5</v>
      </c>
      <c r="CW232" s="2">
        <v>3</v>
      </c>
      <c r="CX232" s="2" t="s">
        <v>0</v>
      </c>
      <c r="CY232" s="2">
        <v>4</v>
      </c>
      <c r="CZ232" s="2">
        <v>4</v>
      </c>
      <c r="DA232" s="2" t="s">
        <v>0</v>
      </c>
      <c r="DB232" s="2">
        <v>3</v>
      </c>
      <c r="DC232" s="2">
        <v>5</v>
      </c>
      <c r="DD232" s="2">
        <v>7</v>
      </c>
      <c r="DE232" s="2" t="s">
        <v>0</v>
      </c>
      <c r="DF232" s="2" t="s">
        <v>0</v>
      </c>
      <c r="DG232" s="2" t="s">
        <v>0</v>
      </c>
      <c r="DH232" s="2">
        <v>2</v>
      </c>
      <c r="DI232" s="2" t="s">
        <v>0</v>
      </c>
      <c r="DJ232" s="2">
        <v>2</v>
      </c>
      <c r="DK232" s="2" t="s">
        <v>0</v>
      </c>
      <c r="DL232" s="2" t="s">
        <v>0</v>
      </c>
      <c r="DM232" s="2" t="s">
        <v>0</v>
      </c>
      <c r="DN232" s="2" t="s">
        <v>0</v>
      </c>
      <c r="DO232" s="2" t="s">
        <v>0</v>
      </c>
      <c r="DP232" s="2">
        <v>3</v>
      </c>
      <c r="DQ232" s="2">
        <v>4</v>
      </c>
      <c r="DR232" s="2" t="s">
        <v>0</v>
      </c>
      <c r="DS232" s="2">
        <v>7</v>
      </c>
      <c r="DT232" s="2">
        <v>4</v>
      </c>
      <c r="DU232" s="2" t="s">
        <v>0</v>
      </c>
      <c r="DV232" s="2">
        <v>1</v>
      </c>
      <c r="DW232" s="2" t="s">
        <v>0</v>
      </c>
      <c r="DX232" s="2" t="s">
        <v>0</v>
      </c>
      <c r="DY232" s="2" t="s">
        <v>0</v>
      </c>
      <c r="DZ232" s="2">
        <v>1</v>
      </c>
      <c r="EA232" s="2" t="s">
        <v>0</v>
      </c>
      <c r="EB232" s="2" t="s">
        <v>0</v>
      </c>
      <c r="EC232" s="2" t="s">
        <v>0</v>
      </c>
      <c r="ED232" s="2" t="s">
        <v>0</v>
      </c>
      <c r="EE232" s="2" t="s">
        <v>0</v>
      </c>
      <c r="EF232" s="2">
        <v>6</v>
      </c>
      <c r="EG232" s="2">
        <v>4</v>
      </c>
      <c r="EH232" s="2" t="s">
        <v>0</v>
      </c>
      <c r="EI232" s="2" t="s">
        <v>0</v>
      </c>
      <c r="EJ232" s="2" t="s">
        <v>0</v>
      </c>
      <c r="EK232" s="2">
        <v>1</v>
      </c>
      <c r="EL232" s="2" t="s">
        <v>0</v>
      </c>
      <c r="EM232" s="2" t="s">
        <v>0</v>
      </c>
      <c r="EN232" s="2" t="s">
        <v>0</v>
      </c>
      <c r="EO232" s="2" t="s">
        <v>0</v>
      </c>
      <c r="EP232" s="2" t="s">
        <v>0</v>
      </c>
      <c r="EQ232" s="2">
        <v>1</v>
      </c>
      <c r="ER232" s="2" t="s">
        <v>0</v>
      </c>
      <c r="ES232" s="2" t="s">
        <v>0</v>
      </c>
      <c r="ET232" s="2" t="s">
        <v>0</v>
      </c>
      <c r="EU232" s="2" t="s">
        <v>0</v>
      </c>
    </row>
    <row r="233" spans="1:151" x14ac:dyDescent="0.2">
      <c r="A233" s="27">
        <v>38534</v>
      </c>
      <c r="B233" s="27"/>
      <c r="C233" s="2">
        <v>24085</v>
      </c>
      <c r="D233" s="2">
        <v>12367</v>
      </c>
      <c r="E233" s="2">
        <v>5192</v>
      </c>
      <c r="F233" s="2">
        <v>214</v>
      </c>
      <c r="G233" s="2">
        <v>956</v>
      </c>
      <c r="H233" s="2">
        <v>609</v>
      </c>
      <c r="I233" s="2">
        <v>1419</v>
      </c>
      <c r="J233" s="2">
        <v>458</v>
      </c>
      <c r="K233" s="2">
        <v>493</v>
      </c>
      <c r="L233" s="2">
        <v>353</v>
      </c>
      <c r="M233" s="2">
        <v>583</v>
      </c>
      <c r="N233" s="2">
        <v>592</v>
      </c>
      <c r="O233" s="2">
        <v>44</v>
      </c>
      <c r="P233" s="2">
        <v>321</v>
      </c>
      <c r="Q233" s="2">
        <v>40</v>
      </c>
      <c r="R233" s="2">
        <v>85</v>
      </c>
      <c r="S233" s="2">
        <v>25</v>
      </c>
      <c r="T233" s="2">
        <v>32</v>
      </c>
      <c r="U233" s="2">
        <v>211</v>
      </c>
      <c r="V233" s="2">
        <v>32</v>
      </c>
      <c r="W233" s="2">
        <v>69</v>
      </c>
      <c r="X233" s="2">
        <v>25</v>
      </c>
      <c r="Y233" s="2">
        <v>23</v>
      </c>
      <c r="Z233" s="2">
        <v>260</v>
      </c>
      <c r="AA233" s="2">
        <v>167</v>
      </c>
      <c r="AB233" s="2">
        <v>112</v>
      </c>
      <c r="AC233" s="2">
        <v>58</v>
      </c>
      <c r="AD233" s="2">
        <v>54</v>
      </c>
      <c r="AE233" s="2">
        <v>39</v>
      </c>
      <c r="AF233" s="2">
        <v>52</v>
      </c>
      <c r="AG233" s="2">
        <v>60</v>
      </c>
      <c r="AH233" s="2">
        <v>69</v>
      </c>
      <c r="AI233" s="2">
        <v>36</v>
      </c>
      <c r="AJ233" s="2">
        <v>41</v>
      </c>
      <c r="AK233" s="2">
        <v>22</v>
      </c>
      <c r="AL233" s="2">
        <v>2</v>
      </c>
      <c r="AM233" s="2">
        <v>44</v>
      </c>
      <c r="AN233" s="2">
        <v>14</v>
      </c>
      <c r="AO233" s="2">
        <v>1</v>
      </c>
      <c r="AP233" s="2">
        <v>45</v>
      </c>
      <c r="AQ233" s="2">
        <v>10</v>
      </c>
      <c r="AR233" s="2">
        <v>6</v>
      </c>
      <c r="AS233" s="2">
        <v>5</v>
      </c>
      <c r="AT233" s="2">
        <v>12</v>
      </c>
      <c r="AU233" s="2">
        <v>1</v>
      </c>
      <c r="AV233" s="2" t="s">
        <v>0</v>
      </c>
      <c r="AW233" s="2">
        <v>1</v>
      </c>
      <c r="AX233" s="2">
        <v>13</v>
      </c>
      <c r="AY233" s="2">
        <v>9</v>
      </c>
      <c r="AZ233" s="2">
        <v>17</v>
      </c>
      <c r="BA233" s="2">
        <v>23</v>
      </c>
      <c r="BB233" s="2">
        <v>10</v>
      </c>
      <c r="BC233" s="2">
        <v>26</v>
      </c>
      <c r="BD233" s="2" t="s">
        <v>0</v>
      </c>
      <c r="BE233" s="2">
        <v>38</v>
      </c>
      <c r="BF233" s="2">
        <v>71</v>
      </c>
      <c r="BG233" s="2" t="s">
        <v>0</v>
      </c>
      <c r="BH233" s="2">
        <v>7</v>
      </c>
      <c r="BI233" s="2">
        <v>1</v>
      </c>
      <c r="BJ233" s="2">
        <v>3</v>
      </c>
      <c r="BK233" s="2">
        <v>5</v>
      </c>
      <c r="BL233" s="2" t="s">
        <v>0</v>
      </c>
      <c r="BM233" s="2" t="s">
        <v>0</v>
      </c>
      <c r="BN233" s="2">
        <v>15</v>
      </c>
      <c r="BO233" s="2">
        <v>2</v>
      </c>
      <c r="BP233" s="2" t="s">
        <v>0</v>
      </c>
      <c r="BQ233" s="2">
        <v>6</v>
      </c>
      <c r="BR233" s="2">
        <v>1</v>
      </c>
      <c r="BS233" s="2">
        <v>2</v>
      </c>
      <c r="BT233" s="2">
        <v>8</v>
      </c>
      <c r="BU233" s="2">
        <v>10</v>
      </c>
      <c r="BV233" s="2">
        <v>7</v>
      </c>
      <c r="BW233" s="2">
        <v>12</v>
      </c>
      <c r="BX233" s="2">
        <v>3</v>
      </c>
      <c r="BY233" s="2" t="s">
        <v>0</v>
      </c>
      <c r="BZ233" s="2" t="s">
        <v>0</v>
      </c>
      <c r="CA233" s="2">
        <v>1</v>
      </c>
      <c r="CB233" s="2">
        <v>14</v>
      </c>
      <c r="CC233" s="2">
        <v>5</v>
      </c>
      <c r="CD233" s="2">
        <v>1</v>
      </c>
      <c r="CE233" s="2">
        <v>7</v>
      </c>
      <c r="CF233" s="2">
        <v>6</v>
      </c>
      <c r="CG233" s="2">
        <v>1</v>
      </c>
      <c r="CH233" s="2">
        <v>2</v>
      </c>
      <c r="CI233" s="2">
        <v>3</v>
      </c>
      <c r="CJ233" s="2">
        <v>9</v>
      </c>
      <c r="CK233" s="2" t="s">
        <v>0</v>
      </c>
      <c r="CL233" s="2" t="s">
        <v>0</v>
      </c>
      <c r="CM233" s="2" t="s">
        <v>0</v>
      </c>
      <c r="CN233" s="2">
        <v>1</v>
      </c>
      <c r="CO233" s="2">
        <v>2</v>
      </c>
      <c r="CP233" s="2" t="s">
        <v>0</v>
      </c>
      <c r="CQ233" s="2" t="s">
        <v>0</v>
      </c>
      <c r="CR233" s="2">
        <v>5</v>
      </c>
      <c r="CS233" s="2">
        <v>10</v>
      </c>
      <c r="CT233" s="2" t="s">
        <v>0</v>
      </c>
      <c r="CU233" s="2" t="s">
        <v>0</v>
      </c>
      <c r="CV233" s="2">
        <v>9</v>
      </c>
      <c r="CW233" s="2">
        <v>2</v>
      </c>
      <c r="CX233" s="2" t="s">
        <v>0</v>
      </c>
      <c r="CY233" s="2">
        <v>4</v>
      </c>
      <c r="CZ233" s="2">
        <v>4</v>
      </c>
      <c r="DA233" s="2" t="s">
        <v>0</v>
      </c>
      <c r="DB233" s="2">
        <v>3</v>
      </c>
      <c r="DC233" s="2">
        <v>4</v>
      </c>
      <c r="DD233" s="2">
        <v>3</v>
      </c>
      <c r="DE233" s="2" t="s">
        <v>0</v>
      </c>
      <c r="DF233" s="2" t="s">
        <v>0</v>
      </c>
      <c r="DG233" s="2" t="s">
        <v>0</v>
      </c>
      <c r="DH233" s="2">
        <v>1</v>
      </c>
      <c r="DI233" s="2" t="s">
        <v>0</v>
      </c>
      <c r="DJ233" s="2" t="s">
        <v>0</v>
      </c>
      <c r="DK233" s="2">
        <v>1</v>
      </c>
      <c r="DL233" s="2">
        <v>1</v>
      </c>
      <c r="DM233" s="2" t="s">
        <v>0</v>
      </c>
      <c r="DN233" s="2" t="s">
        <v>0</v>
      </c>
      <c r="DO233" s="2">
        <v>1</v>
      </c>
      <c r="DP233" s="2">
        <v>2</v>
      </c>
      <c r="DQ233" s="2">
        <v>2</v>
      </c>
      <c r="DR233" s="2" t="s">
        <v>0</v>
      </c>
      <c r="DS233" s="2">
        <v>10</v>
      </c>
      <c r="DT233" s="2" t="s">
        <v>0</v>
      </c>
      <c r="DU233" s="2">
        <v>2</v>
      </c>
      <c r="DV233" s="2">
        <v>1</v>
      </c>
      <c r="DW233" s="2" t="s">
        <v>0</v>
      </c>
      <c r="DX233" s="2" t="s">
        <v>0</v>
      </c>
      <c r="DY233" s="2" t="s">
        <v>0</v>
      </c>
      <c r="DZ233" s="2" t="s">
        <v>0</v>
      </c>
      <c r="EA233" s="2" t="s">
        <v>0</v>
      </c>
      <c r="EB233" s="2" t="s">
        <v>0</v>
      </c>
      <c r="EC233" s="2" t="s">
        <v>0</v>
      </c>
      <c r="ED233" s="2" t="s">
        <v>0</v>
      </c>
      <c r="EE233" s="2" t="s">
        <v>0</v>
      </c>
      <c r="EF233" s="2">
        <v>5</v>
      </c>
      <c r="EG233" s="2">
        <v>4</v>
      </c>
      <c r="EH233" s="2" t="s">
        <v>0</v>
      </c>
      <c r="EI233" s="2" t="s">
        <v>0</v>
      </c>
      <c r="EJ233" s="2" t="s">
        <v>0</v>
      </c>
      <c r="EK233" s="2">
        <v>1</v>
      </c>
      <c r="EL233" s="2" t="s">
        <v>0</v>
      </c>
      <c r="EM233" s="2" t="s">
        <v>0</v>
      </c>
      <c r="EN233" s="2" t="s">
        <v>0</v>
      </c>
      <c r="EO233" s="2" t="s">
        <v>0</v>
      </c>
      <c r="EP233" s="2" t="s">
        <v>0</v>
      </c>
      <c r="EQ233" s="2" t="s">
        <v>0</v>
      </c>
      <c r="ER233" s="2" t="s">
        <v>0</v>
      </c>
      <c r="ES233" s="2" t="s">
        <v>0</v>
      </c>
      <c r="ET233" s="2" t="s">
        <v>0</v>
      </c>
      <c r="EU233" s="2" t="s">
        <v>0</v>
      </c>
    </row>
    <row r="234" spans="1:151" x14ac:dyDescent="0.2">
      <c r="A234" s="27">
        <v>38504</v>
      </c>
      <c r="B234" s="27"/>
      <c r="C234" s="2">
        <v>20518</v>
      </c>
      <c r="D234" s="2">
        <v>10118</v>
      </c>
      <c r="E234" s="2">
        <v>4376</v>
      </c>
      <c r="F234" s="2">
        <v>213</v>
      </c>
      <c r="G234" s="2">
        <v>830</v>
      </c>
      <c r="H234" s="2">
        <v>535</v>
      </c>
      <c r="I234" s="2">
        <v>1216</v>
      </c>
      <c r="J234" s="2">
        <v>458</v>
      </c>
      <c r="K234" s="2">
        <v>416</v>
      </c>
      <c r="L234" s="2">
        <v>293</v>
      </c>
      <c r="M234" s="2">
        <v>632</v>
      </c>
      <c r="N234" s="2">
        <v>519</v>
      </c>
      <c r="O234" s="2">
        <v>37</v>
      </c>
      <c r="P234" s="2">
        <v>307</v>
      </c>
      <c r="Q234" s="2">
        <v>31</v>
      </c>
      <c r="R234" s="2">
        <v>93</v>
      </c>
      <c r="S234" s="2">
        <v>17</v>
      </c>
      <c r="T234" s="2">
        <v>34</v>
      </c>
      <c r="U234" s="2">
        <v>188</v>
      </c>
      <c r="V234" s="2">
        <v>28</v>
      </c>
      <c r="W234" s="2">
        <v>85</v>
      </c>
      <c r="X234" s="2">
        <v>30</v>
      </c>
      <c r="Y234" s="2">
        <v>20</v>
      </c>
      <c r="Z234" s="2">
        <v>227</v>
      </c>
      <c r="AA234" s="2">
        <v>156</v>
      </c>
      <c r="AB234" s="2">
        <v>109</v>
      </c>
      <c r="AC234" s="2">
        <v>36</v>
      </c>
      <c r="AD234" s="2">
        <v>58</v>
      </c>
      <c r="AE234" s="2">
        <v>39</v>
      </c>
      <c r="AF234" s="2">
        <v>50</v>
      </c>
      <c r="AG234" s="2">
        <v>64</v>
      </c>
      <c r="AH234" s="2">
        <v>52</v>
      </c>
      <c r="AI234" s="2">
        <v>24</v>
      </c>
      <c r="AJ234" s="2">
        <v>37</v>
      </c>
      <c r="AK234" s="2">
        <v>23</v>
      </c>
      <c r="AL234" s="2">
        <v>8</v>
      </c>
      <c r="AM234" s="2">
        <v>38</v>
      </c>
      <c r="AN234" s="2">
        <v>13</v>
      </c>
      <c r="AO234" s="2" t="s">
        <v>0</v>
      </c>
      <c r="AP234" s="2">
        <v>54</v>
      </c>
      <c r="AQ234" s="2">
        <v>9</v>
      </c>
      <c r="AR234" s="2">
        <v>3</v>
      </c>
      <c r="AS234" s="2">
        <v>6</v>
      </c>
      <c r="AT234" s="2">
        <v>13</v>
      </c>
      <c r="AU234" s="2">
        <v>2</v>
      </c>
      <c r="AV234" s="2" t="s">
        <v>0</v>
      </c>
      <c r="AW234" s="2">
        <v>1</v>
      </c>
      <c r="AX234" s="2">
        <v>24</v>
      </c>
      <c r="AY234" s="2">
        <v>9</v>
      </c>
      <c r="AZ234" s="2">
        <v>13</v>
      </c>
      <c r="BA234" s="2">
        <v>21</v>
      </c>
      <c r="BB234" s="2">
        <v>13</v>
      </c>
      <c r="BC234" s="2">
        <v>31</v>
      </c>
      <c r="BD234" s="2" t="s">
        <v>0</v>
      </c>
      <c r="BE234" s="2">
        <v>35</v>
      </c>
      <c r="BF234" s="2">
        <v>98</v>
      </c>
      <c r="BG234" s="2" t="s">
        <v>0</v>
      </c>
      <c r="BH234" s="2">
        <v>4</v>
      </c>
      <c r="BI234" s="2" t="s">
        <v>0</v>
      </c>
      <c r="BJ234" s="2">
        <v>1</v>
      </c>
      <c r="BK234" s="2">
        <v>6</v>
      </c>
      <c r="BL234" s="2" t="s">
        <v>0</v>
      </c>
      <c r="BM234" s="2">
        <v>1</v>
      </c>
      <c r="BN234" s="2">
        <v>12</v>
      </c>
      <c r="BO234" s="2">
        <v>3</v>
      </c>
      <c r="BP234" s="2" t="s">
        <v>0</v>
      </c>
      <c r="BQ234" s="2">
        <v>6</v>
      </c>
      <c r="BR234" s="2">
        <v>1</v>
      </c>
      <c r="BS234" s="2" t="s">
        <v>0</v>
      </c>
      <c r="BT234" s="2">
        <v>7</v>
      </c>
      <c r="BU234" s="2">
        <v>6</v>
      </c>
      <c r="BV234" s="2">
        <v>8</v>
      </c>
      <c r="BW234" s="2">
        <v>9</v>
      </c>
      <c r="BX234" s="2">
        <v>2</v>
      </c>
      <c r="BY234" s="2" t="s">
        <v>0</v>
      </c>
      <c r="BZ234" s="2" t="s">
        <v>0</v>
      </c>
      <c r="CA234" s="2" t="s">
        <v>0</v>
      </c>
      <c r="CB234" s="2">
        <v>14</v>
      </c>
      <c r="CC234" s="2">
        <v>4</v>
      </c>
      <c r="CD234" s="2">
        <v>3</v>
      </c>
      <c r="CE234" s="2">
        <v>5</v>
      </c>
      <c r="CF234" s="2">
        <v>8</v>
      </c>
      <c r="CG234" s="2" t="s">
        <v>0</v>
      </c>
      <c r="CH234" s="2">
        <v>2</v>
      </c>
      <c r="CI234" s="2">
        <v>3</v>
      </c>
      <c r="CJ234" s="2">
        <v>15</v>
      </c>
      <c r="CK234" s="2" t="s">
        <v>0</v>
      </c>
      <c r="CL234" s="2" t="s">
        <v>0</v>
      </c>
      <c r="CM234" s="2" t="s">
        <v>0</v>
      </c>
      <c r="CN234" s="2">
        <v>3</v>
      </c>
      <c r="CO234" s="2" t="s">
        <v>0</v>
      </c>
      <c r="CP234" s="2" t="s">
        <v>0</v>
      </c>
      <c r="CQ234" s="2" t="s">
        <v>0</v>
      </c>
      <c r="CR234" s="2">
        <v>5</v>
      </c>
      <c r="CS234" s="2">
        <v>13</v>
      </c>
      <c r="CT234" s="2" t="s">
        <v>0</v>
      </c>
      <c r="CU234" s="2" t="s">
        <v>0</v>
      </c>
      <c r="CV234" s="2">
        <v>8</v>
      </c>
      <c r="CW234" s="2">
        <v>2</v>
      </c>
      <c r="CX234" s="2" t="s">
        <v>0</v>
      </c>
      <c r="CY234" s="2">
        <v>9</v>
      </c>
      <c r="CZ234" s="2">
        <v>4</v>
      </c>
      <c r="DA234" s="2" t="s">
        <v>0</v>
      </c>
      <c r="DB234" s="2">
        <v>2</v>
      </c>
      <c r="DC234" s="2">
        <v>6</v>
      </c>
      <c r="DD234" s="2">
        <v>6</v>
      </c>
      <c r="DE234" s="2" t="s">
        <v>0</v>
      </c>
      <c r="DF234" s="2" t="s">
        <v>0</v>
      </c>
      <c r="DG234" s="2" t="s">
        <v>0</v>
      </c>
      <c r="DH234" s="2" t="s">
        <v>0</v>
      </c>
      <c r="DI234" s="2" t="s">
        <v>0</v>
      </c>
      <c r="DJ234" s="2" t="s">
        <v>0</v>
      </c>
      <c r="DK234" s="2">
        <v>2</v>
      </c>
      <c r="DL234" s="2">
        <v>1</v>
      </c>
      <c r="DM234" s="2" t="s">
        <v>0</v>
      </c>
      <c r="DN234" s="2" t="s">
        <v>0</v>
      </c>
      <c r="DO234" s="2" t="s">
        <v>0</v>
      </c>
      <c r="DP234" s="2">
        <v>3</v>
      </c>
      <c r="DQ234" s="2">
        <v>1</v>
      </c>
      <c r="DR234" s="2" t="s">
        <v>0</v>
      </c>
      <c r="DS234" s="2">
        <v>5</v>
      </c>
      <c r="DT234" s="2" t="s">
        <v>0</v>
      </c>
      <c r="DU234" s="2" t="s">
        <v>0</v>
      </c>
      <c r="DV234" s="2">
        <v>2</v>
      </c>
      <c r="DW234" s="2" t="s">
        <v>0</v>
      </c>
      <c r="DX234" s="2">
        <v>1</v>
      </c>
      <c r="DY234" s="2" t="s">
        <v>0</v>
      </c>
      <c r="DZ234" s="2" t="s">
        <v>0</v>
      </c>
      <c r="EA234" s="2" t="s">
        <v>0</v>
      </c>
      <c r="EB234" s="2" t="s">
        <v>0</v>
      </c>
      <c r="EC234" s="2" t="s">
        <v>0</v>
      </c>
      <c r="ED234" s="2" t="s">
        <v>0</v>
      </c>
      <c r="EE234" s="2" t="s">
        <v>0</v>
      </c>
      <c r="EF234" s="2">
        <v>6</v>
      </c>
      <c r="EG234" s="2">
        <v>4</v>
      </c>
      <c r="EH234" s="2" t="s">
        <v>0</v>
      </c>
      <c r="EI234" s="2" t="s">
        <v>0</v>
      </c>
      <c r="EJ234" s="2" t="s">
        <v>0</v>
      </c>
      <c r="EK234" s="2">
        <v>1</v>
      </c>
      <c r="EL234" s="2" t="s">
        <v>0</v>
      </c>
      <c r="EM234" s="2" t="s">
        <v>0</v>
      </c>
      <c r="EN234" s="2" t="s">
        <v>0</v>
      </c>
      <c r="EO234" s="2" t="s">
        <v>0</v>
      </c>
      <c r="EP234" s="2" t="s">
        <v>0</v>
      </c>
      <c r="EQ234" s="2">
        <v>4</v>
      </c>
      <c r="ER234" s="2" t="s">
        <v>0</v>
      </c>
      <c r="ES234" s="2" t="s">
        <v>0</v>
      </c>
      <c r="ET234" s="2" t="s">
        <v>0</v>
      </c>
      <c r="EU234" s="2" t="s">
        <v>0</v>
      </c>
    </row>
    <row r="235" spans="1:151" x14ac:dyDescent="0.2">
      <c r="A235" s="27">
        <v>38473</v>
      </c>
      <c r="B235" s="27"/>
      <c r="C235" s="2">
        <v>18947</v>
      </c>
      <c r="D235" s="2">
        <v>9327</v>
      </c>
      <c r="E235" s="2">
        <v>4068</v>
      </c>
      <c r="F235" s="2">
        <v>200</v>
      </c>
      <c r="G235" s="2">
        <v>877</v>
      </c>
      <c r="H235" s="2">
        <v>503</v>
      </c>
      <c r="I235" s="2">
        <v>1175</v>
      </c>
      <c r="J235" s="2">
        <v>382</v>
      </c>
      <c r="K235" s="2">
        <v>393</v>
      </c>
      <c r="L235" s="2">
        <v>265</v>
      </c>
      <c r="M235" s="2">
        <v>514</v>
      </c>
      <c r="N235" s="2">
        <v>485</v>
      </c>
      <c r="O235" s="2">
        <v>32</v>
      </c>
      <c r="P235" s="2">
        <v>289</v>
      </c>
      <c r="Q235" s="2">
        <v>21</v>
      </c>
      <c r="R235" s="2">
        <v>85</v>
      </c>
      <c r="S235" s="2">
        <v>11</v>
      </c>
      <c r="T235" s="2">
        <v>36</v>
      </c>
      <c r="U235" s="2">
        <v>209</v>
      </c>
      <c r="V235" s="2">
        <v>29</v>
      </c>
      <c r="W235" s="2">
        <v>77</v>
      </c>
      <c r="X235" s="2">
        <v>23</v>
      </c>
      <c r="Y235" s="2">
        <v>21</v>
      </c>
      <c r="Z235" s="2">
        <v>208</v>
      </c>
      <c r="AA235" s="2">
        <v>148</v>
      </c>
      <c r="AB235" s="2">
        <v>107</v>
      </c>
      <c r="AC235" s="2">
        <v>26</v>
      </c>
      <c r="AD235" s="2">
        <v>44</v>
      </c>
      <c r="AE235" s="2">
        <v>36</v>
      </c>
      <c r="AF235" s="2">
        <v>49</v>
      </c>
      <c r="AG235" s="2">
        <v>55</v>
      </c>
      <c r="AH235" s="2">
        <v>60</v>
      </c>
      <c r="AI235" s="2">
        <v>17</v>
      </c>
      <c r="AJ235" s="2">
        <v>39</v>
      </c>
      <c r="AK235" s="2">
        <v>29</v>
      </c>
      <c r="AL235" s="2">
        <v>3</v>
      </c>
      <c r="AM235" s="2">
        <v>33</v>
      </c>
      <c r="AN235" s="2">
        <v>13</v>
      </c>
      <c r="AO235" s="2">
        <v>1</v>
      </c>
      <c r="AP235" s="2">
        <v>47</v>
      </c>
      <c r="AQ235" s="2">
        <v>12</v>
      </c>
      <c r="AR235" s="2" t="s">
        <v>0</v>
      </c>
      <c r="AS235" s="2">
        <v>7</v>
      </c>
      <c r="AT235" s="2">
        <v>10</v>
      </c>
      <c r="AU235" s="2">
        <v>1</v>
      </c>
      <c r="AV235" s="2" t="s">
        <v>0</v>
      </c>
      <c r="AW235" s="2">
        <v>1</v>
      </c>
      <c r="AX235" s="2">
        <v>5</v>
      </c>
      <c r="AY235" s="2">
        <v>6</v>
      </c>
      <c r="AZ235" s="2">
        <v>10</v>
      </c>
      <c r="BA235" s="2">
        <v>12</v>
      </c>
      <c r="BB235" s="2">
        <v>15</v>
      </c>
      <c r="BC235" s="2">
        <v>29</v>
      </c>
      <c r="BD235" s="2" t="s">
        <v>0</v>
      </c>
      <c r="BE235" s="2">
        <v>36</v>
      </c>
      <c r="BF235" s="2">
        <v>71</v>
      </c>
      <c r="BG235" s="2" t="s">
        <v>0</v>
      </c>
      <c r="BH235" s="2">
        <v>4</v>
      </c>
      <c r="BI235" s="2">
        <v>1</v>
      </c>
      <c r="BJ235" s="2">
        <v>3</v>
      </c>
      <c r="BK235" s="2">
        <v>4</v>
      </c>
      <c r="BL235" s="2" t="s">
        <v>0</v>
      </c>
      <c r="BM235" s="2" t="s">
        <v>0</v>
      </c>
      <c r="BN235" s="2">
        <v>22</v>
      </c>
      <c r="BO235" s="2">
        <v>1</v>
      </c>
      <c r="BP235" s="2" t="s">
        <v>0</v>
      </c>
      <c r="BQ235" s="2">
        <v>4</v>
      </c>
      <c r="BR235" s="2" t="s">
        <v>0</v>
      </c>
      <c r="BS235" s="2">
        <v>1</v>
      </c>
      <c r="BT235" s="2">
        <v>6</v>
      </c>
      <c r="BU235" s="2">
        <v>8</v>
      </c>
      <c r="BV235" s="2" t="s">
        <v>0</v>
      </c>
      <c r="BW235" s="2">
        <v>6</v>
      </c>
      <c r="BX235" s="2" t="s">
        <v>0</v>
      </c>
      <c r="BY235" s="2" t="s">
        <v>0</v>
      </c>
      <c r="BZ235" s="2" t="s">
        <v>0</v>
      </c>
      <c r="CA235" s="2" t="s">
        <v>0</v>
      </c>
      <c r="CB235" s="2">
        <v>10</v>
      </c>
      <c r="CC235" s="2">
        <v>4</v>
      </c>
      <c r="CD235" s="2">
        <v>2</v>
      </c>
      <c r="CE235" s="2">
        <v>6</v>
      </c>
      <c r="CF235" s="2">
        <v>9</v>
      </c>
      <c r="CG235" s="2" t="s">
        <v>0</v>
      </c>
      <c r="CH235" s="2">
        <v>2</v>
      </c>
      <c r="CI235" s="2">
        <v>1</v>
      </c>
      <c r="CJ235" s="2">
        <v>9</v>
      </c>
      <c r="CK235" s="2" t="s">
        <v>0</v>
      </c>
      <c r="CL235" s="2" t="s">
        <v>0</v>
      </c>
      <c r="CM235" s="2">
        <v>1</v>
      </c>
      <c r="CN235" s="2">
        <v>3</v>
      </c>
      <c r="CO235" s="2">
        <v>2</v>
      </c>
      <c r="CP235" s="2" t="s">
        <v>0</v>
      </c>
      <c r="CQ235" s="2" t="s">
        <v>0</v>
      </c>
      <c r="CR235" s="2">
        <v>5</v>
      </c>
      <c r="CS235" s="2">
        <v>11</v>
      </c>
      <c r="CT235" s="2" t="s">
        <v>0</v>
      </c>
      <c r="CU235" s="2" t="s">
        <v>0</v>
      </c>
      <c r="CV235" s="2">
        <v>7</v>
      </c>
      <c r="CW235" s="2">
        <v>1</v>
      </c>
      <c r="CX235" s="2" t="s">
        <v>0</v>
      </c>
      <c r="CY235" s="2">
        <v>8</v>
      </c>
      <c r="CZ235" s="2">
        <v>1</v>
      </c>
      <c r="DA235" s="2" t="s">
        <v>0</v>
      </c>
      <c r="DB235" s="2">
        <v>1</v>
      </c>
      <c r="DC235" s="2">
        <v>3</v>
      </c>
      <c r="DD235" s="2">
        <v>6</v>
      </c>
      <c r="DE235" s="2" t="s">
        <v>0</v>
      </c>
      <c r="DF235" s="2" t="s">
        <v>0</v>
      </c>
      <c r="DG235" s="2" t="s">
        <v>0</v>
      </c>
      <c r="DH235" s="2" t="s">
        <v>0</v>
      </c>
      <c r="DI235" s="2" t="s">
        <v>0</v>
      </c>
      <c r="DJ235" s="2" t="s">
        <v>0</v>
      </c>
      <c r="DK235" s="2">
        <v>1</v>
      </c>
      <c r="DL235" s="2" t="s">
        <v>0</v>
      </c>
      <c r="DM235" s="2" t="s">
        <v>0</v>
      </c>
      <c r="DN235" s="2" t="s">
        <v>0</v>
      </c>
      <c r="DO235" s="2">
        <v>1</v>
      </c>
      <c r="DP235" s="2">
        <v>2</v>
      </c>
      <c r="DQ235" s="2" t="s">
        <v>0</v>
      </c>
      <c r="DR235" s="2">
        <v>1</v>
      </c>
      <c r="DS235" s="2">
        <v>3</v>
      </c>
      <c r="DT235" s="2">
        <v>3</v>
      </c>
      <c r="DU235" s="2" t="s">
        <v>0</v>
      </c>
      <c r="DV235" s="2">
        <v>4</v>
      </c>
      <c r="DW235" s="2" t="s">
        <v>0</v>
      </c>
      <c r="DX235" s="2" t="s">
        <v>0</v>
      </c>
      <c r="DY235" s="2" t="s">
        <v>0</v>
      </c>
      <c r="DZ235" s="2" t="s">
        <v>0</v>
      </c>
      <c r="EA235" s="2" t="s">
        <v>0</v>
      </c>
      <c r="EB235" s="2" t="s">
        <v>0</v>
      </c>
      <c r="EC235" s="2" t="s">
        <v>0</v>
      </c>
      <c r="ED235" s="2" t="s">
        <v>0</v>
      </c>
      <c r="EE235" s="2" t="s">
        <v>0</v>
      </c>
      <c r="EF235" s="2">
        <v>4</v>
      </c>
      <c r="EG235" s="2">
        <v>2</v>
      </c>
      <c r="EH235" s="2" t="s">
        <v>0</v>
      </c>
      <c r="EI235" s="2" t="s">
        <v>0</v>
      </c>
      <c r="EJ235" s="2" t="s">
        <v>0</v>
      </c>
      <c r="EK235" s="2">
        <v>1</v>
      </c>
      <c r="EL235" s="2" t="s">
        <v>0</v>
      </c>
      <c r="EM235" s="2" t="s">
        <v>0</v>
      </c>
      <c r="EN235" s="2" t="s">
        <v>0</v>
      </c>
      <c r="EO235" s="2" t="s">
        <v>0</v>
      </c>
      <c r="EP235" s="2" t="s">
        <v>0</v>
      </c>
      <c r="EQ235" s="2">
        <v>5</v>
      </c>
      <c r="ER235" s="2" t="s">
        <v>0</v>
      </c>
      <c r="ES235" s="2" t="s">
        <v>0</v>
      </c>
      <c r="ET235" s="2" t="s">
        <v>0</v>
      </c>
      <c r="EU235" s="2" t="s">
        <v>0</v>
      </c>
    </row>
    <row r="236" spans="1:151" x14ac:dyDescent="0.2">
      <c r="A236" s="27">
        <v>38443</v>
      </c>
      <c r="B236" s="27"/>
      <c r="C236" s="2">
        <v>17467</v>
      </c>
      <c r="D236" s="2">
        <v>8583</v>
      </c>
      <c r="E236" s="2">
        <v>3779</v>
      </c>
      <c r="F236" s="2">
        <v>198</v>
      </c>
      <c r="G236" s="2">
        <v>774</v>
      </c>
      <c r="H236" s="2">
        <v>423</v>
      </c>
      <c r="I236" s="2">
        <v>1100</v>
      </c>
      <c r="J236" s="2">
        <v>346</v>
      </c>
      <c r="K236" s="2">
        <v>329</v>
      </c>
      <c r="L236" s="2">
        <v>253</v>
      </c>
      <c r="M236" s="2">
        <v>469</v>
      </c>
      <c r="N236" s="2">
        <v>476</v>
      </c>
      <c r="O236" s="2">
        <v>29</v>
      </c>
      <c r="P236" s="2">
        <v>249</v>
      </c>
      <c r="Q236" s="2">
        <v>19</v>
      </c>
      <c r="R236" s="2">
        <v>85</v>
      </c>
      <c r="S236" s="2">
        <v>12</v>
      </c>
      <c r="T236" s="2">
        <v>25</v>
      </c>
      <c r="U236" s="2">
        <v>203</v>
      </c>
      <c r="V236" s="2">
        <v>23</v>
      </c>
      <c r="W236" s="2">
        <v>55</v>
      </c>
      <c r="X236" s="2">
        <v>25</v>
      </c>
      <c r="Y236" s="2">
        <v>19</v>
      </c>
      <c r="Z236" s="2">
        <v>190</v>
      </c>
      <c r="AA236" s="2">
        <v>165</v>
      </c>
      <c r="AB236" s="2">
        <v>106</v>
      </c>
      <c r="AC236" s="2">
        <v>30</v>
      </c>
      <c r="AD236" s="2">
        <v>44</v>
      </c>
      <c r="AE236" s="2">
        <v>37</v>
      </c>
      <c r="AF236" s="2">
        <v>33</v>
      </c>
      <c r="AG236" s="2">
        <v>50</v>
      </c>
      <c r="AH236" s="2">
        <v>66</v>
      </c>
      <c r="AI236" s="2">
        <v>23</v>
      </c>
      <c r="AJ236" s="2">
        <v>34</v>
      </c>
      <c r="AK236" s="2">
        <v>31</v>
      </c>
      <c r="AL236" s="2">
        <v>2</v>
      </c>
      <c r="AM236" s="2">
        <v>27</v>
      </c>
      <c r="AN236" s="2">
        <v>12</v>
      </c>
      <c r="AO236" s="2" t="s">
        <v>0</v>
      </c>
      <c r="AP236" s="2">
        <v>32</v>
      </c>
      <c r="AQ236" s="2">
        <v>6</v>
      </c>
      <c r="AR236" s="2" t="s">
        <v>0</v>
      </c>
      <c r="AS236" s="2">
        <v>7</v>
      </c>
      <c r="AT236" s="2">
        <v>6</v>
      </c>
      <c r="AU236" s="2">
        <v>1</v>
      </c>
      <c r="AV236" s="2">
        <v>1</v>
      </c>
      <c r="AW236" s="2" t="s">
        <v>0</v>
      </c>
      <c r="AX236" s="2">
        <v>6</v>
      </c>
      <c r="AY236" s="2">
        <v>6</v>
      </c>
      <c r="AZ236" s="2">
        <v>14</v>
      </c>
      <c r="BA236" s="2">
        <v>15</v>
      </c>
      <c r="BB236" s="2">
        <v>9</v>
      </c>
      <c r="BC236" s="2">
        <v>23</v>
      </c>
      <c r="BD236" s="2" t="s">
        <v>0</v>
      </c>
      <c r="BE236" s="2">
        <v>33</v>
      </c>
      <c r="BF236" s="2">
        <v>60</v>
      </c>
      <c r="BG236" s="2" t="s">
        <v>0</v>
      </c>
      <c r="BH236" s="2">
        <v>3</v>
      </c>
      <c r="BI236" s="2" t="s">
        <v>0</v>
      </c>
      <c r="BJ236" s="2">
        <v>2</v>
      </c>
      <c r="BK236" s="2">
        <v>10</v>
      </c>
      <c r="BL236" s="2" t="s">
        <v>0</v>
      </c>
      <c r="BM236" s="2" t="s">
        <v>0</v>
      </c>
      <c r="BN236" s="2">
        <v>22</v>
      </c>
      <c r="BO236" s="2">
        <v>2</v>
      </c>
      <c r="BP236" s="2" t="s">
        <v>0</v>
      </c>
      <c r="BQ236" s="2">
        <v>4</v>
      </c>
      <c r="BR236" s="2">
        <v>1</v>
      </c>
      <c r="BS236" s="2">
        <v>1</v>
      </c>
      <c r="BT236" s="2">
        <v>4</v>
      </c>
      <c r="BU236" s="2">
        <v>11</v>
      </c>
      <c r="BV236" s="2" t="s">
        <v>0</v>
      </c>
      <c r="BW236" s="2">
        <v>4</v>
      </c>
      <c r="BX236" s="2" t="s">
        <v>0</v>
      </c>
      <c r="BY236" s="2" t="s">
        <v>0</v>
      </c>
      <c r="BZ236" s="2">
        <v>1</v>
      </c>
      <c r="CA236" s="2" t="s">
        <v>0</v>
      </c>
      <c r="CB236" s="2">
        <v>14</v>
      </c>
      <c r="CC236" s="2">
        <v>5</v>
      </c>
      <c r="CD236" s="2">
        <v>3</v>
      </c>
      <c r="CE236" s="2">
        <v>6</v>
      </c>
      <c r="CF236" s="2">
        <v>6</v>
      </c>
      <c r="CG236" s="2">
        <v>1</v>
      </c>
      <c r="CH236" s="2">
        <v>2</v>
      </c>
      <c r="CI236" s="2">
        <v>1</v>
      </c>
      <c r="CJ236" s="2">
        <v>9</v>
      </c>
      <c r="CK236" s="2" t="s">
        <v>0</v>
      </c>
      <c r="CL236" s="2" t="s">
        <v>0</v>
      </c>
      <c r="CM236" s="2">
        <v>2</v>
      </c>
      <c r="CN236" s="2">
        <v>1</v>
      </c>
      <c r="CO236" s="2" t="s">
        <v>0</v>
      </c>
      <c r="CP236" s="2" t="s">
        <v>0</v>
      </c>
      <c r="CQ236" s="2" t="s">
        <v>0</v>
      </c>
      <c r="CR236" s="2">
        <v>6</v>
      </c>
      <c r="CS236" s="2">
        <v>12</v>
      </c>
      <c r="CT236" s="2" t="s">
        <v>0</v>
      </c>
      <c r="CU236" s="2" t="s">
        <v>0</v>
      </c>
      <c r="CV236" s="2">
        <v>8</v>
      </c>
      <c r="CW236" s="2">
        <v>2</v>
      </c>
      <c r="CX236" s="2" t="s">
        <v>0</v>
      </c>
      <c r="CY236" s="2">
        <v>4</v>
      </c>
      <c r="CZ236" s="2">
        <v>4</v>
      </c>
      <c r="DA236" s="2" t="s">
        <v>0</v>
      </c>
      <c r="DB236" s="2">
        <v>1</v>
      </c>
      <c r="DC236" s="2">
        <v>6</v>
      </c>
      <c r="DD236" s="2">
        <v>6</v>
      </c>
      <c r="DE236" s="2" t="s">
        <v>0</v>
      </c>
      <c r="DF236" s="2" t="s">
        <v>0</v>
      </c>
      <c r="DG236" s="2" t="s">
        <v>0</v>
      </c>
      <c r="DH236" s="2" t="s">
        <v>0</v>
      </c>
      <c r="DI236" s="2" t="s">
        <v>0</v>
      </c>
      <c r="DJ236" s="2" t="s">
        <v>0</v>
      </c>
      <c r="DK236" s="2" t="s">
        <v>0</v>
      </c>
      <c r="DL236" s="2" t="s">
        <v>0</v>
      </c>
      <c r="DM236" s="2" t="s">
        <v>0</v>
      </c>
      <c r="DN236" s="2" t="s">
        <v>0</v>
      </c>
      <c r="DO236" s="2" t="s">
        <v>0</v>
      </c>
      <c r="DP236" s="2">
        <v>1</v>
      </c>
      <c r="DQ236" s="2">
        <v>2</v>
      </c>
      <c r="DR236" s="2">
        <v>1</v>
      </c>
      <c r="DS236" s="2">
        <v>5</v>
      </c>
      <c r="DT236" s="2">
        <v>2</v>
      </c>
      <c r="DU236" s="2" t="s">
        <v>0</v>
      </c>
      <c r="DV236" s="2">
        <v>2</v>
      </c>
      <c r="DW236" s="2" t="s">
        <v>0</v>
      </c>
      <c r="DX236" s="2" t="s">
        <v>0</v>
      </c>
      <c r="DY236" s="2" t="s">
        <v>0</v>
      </c>
      <c r="DZ236" s="2" t="s">
        <v>0</v>
      </c>
      <c r="EA236" s="2">
        <v>2</v>
      </c>
      <c r="EB236" s="2" t="s">
        <v>0</v>
      </c>
      <c r="EC236" s="2" t="s">
        <v>0</v>
      </c>
      <c r="ED236" s="2" t="s">
        <v>0</v>
      </c>
      <c r="EE236" s="2" t="s">
        <v>0</v>
      </c>
      <c r="EF236" s="2">
        <v>5</v>
      </c>
      <c r="EG236" s="2">
        <v>2</v>
      </c>
      <c r="EH236" s="2" t="s">
        <v>0</v>
      </c>
      <c r="EI236" s="2" t="s">
        <v>0</v>
      </c>
      <c r="EJ236" s="2" t="s">
        <v>0</v>
      </c>
      <c r="EK236" s="2">
        <v>1</v>
      </c>
      <c r="EL236" s="2" t="s">
        <v>0</v>
      </c>
      <c r="EM236" s="2" t="s">
        <v>0</v>
      </c>
      <c r="EN236" s="2" t="s">
        <v>0</v>
      </c>
      <c r="EO236" s="2" t="s">
        <v>0</v>
      </c>
      <c r="EP236" s="2" t="s">
        <v>0</v>
      </c>
      <c r="EQ236" s="2">
        <v>3</v>
      </c>
      <c r="ER236" s="2" t="s">
        <v>0</v>
      </c>
      <c r="ES236" s="2" t="s">
        <v>0</v>
      </c>
      <c r="ET236" s="2" t="s">
        <v>0</v>
      </c>
      <c r="EU236" s="2" t="s">
        <v>0</v>
      </c>
    </row>
    <row r="237" spans="1:151" x14ac:dyDescent="0.2">
      <c r="A237" s="27">
        <v>38412</v>
      </c>
      <c r="B237" s="27"/>
      <c r="C237" s="2">
        <v>14651</v>
      </c>
      <c r="D237" s="2">
        <v>7335</v>
      </c>
      <c r="E237" s="2">
        <v>3113</v>
      </c>
      <c r="F237" s="2">
        <v>148</v>
      </c>
      <c r="G237" s="2">
        <v>738</v>
      </c>
      <c r="H237" s="2">
        <v>343</v>
      </c>
      <c r="I237" s="2">
        <v>884</v>
      </c>
      <c r="J237" s="2">
        <v>257</v>
      </c>
      <c r="K237" s="2">
        <v>260</v>
      </c>
      <c r="L237" s="2">
        <v>181</v>
      </c>
      <c r="M237" s="2">
        <v>369</v>
      </c>
      <c r="N237" s="2">
        <v>422</v>
      </c>
      <c r="O237" s="2">
        <v>19</v>
      </c>
      <c r="P237" s="2">
        <v>203</v>
      </c>
      <c r="Q237" s="2">
        <v>24</v>
      </c>
      <c r="R237" s="2">
        <v>72</v>
      </c>
      <c r="S237" s="2">
        <v>15</v>
      </c>
      <c r="T237" s="2">
        <v>27</v>
      </c>
      <c r="U237" s="2">
        <v>124</v>
      </c>
      <c r="V237" s="2">
        <v>28</v>
      </c>
      <c r="W237" s="2">
        <v>48</v>
      </c>
      <c r="X237" s="2">
        <v>20</v>
      </c>
      <c r="Y237" s="2">
        <v>18</v>
      </c>
      <c r="Z237" s="2">
        <v>163</v>
      </c>
      <c r="AA237" s="2">
        <v>151</v>
      </c>
      <c r="AB237" s="2">
        <v>66</v>
      </c>
      <c r="AC237" s="2">
        <v>19</v>
      </c>
      <c r="AD237" s="2">
        <v>38</v>
      </c>
      <c r="AE237" s="2">
        <v>26</v>
      </c>
      <c r="AF237" s="2">
        <v>35</v>
      </c>
      <c r="AG237" s="2">
        <v>55</v>
      </c>
      <c r="AH237" s="2">
        <v>49</v>
      </c>
      <c r="AI237" s="2">
        <v>10</v>
      </c>
      <c r="AJ237" s="2">
        <v>30</v>
      </c>
      <c r="AK237" s="2">
        <v>22</v>
      </c>
      <c r="AL237" s="2">
        <v>5</v>
      </c>
      <c r="AM237" s="2">
        <v>19</v>
      </c>
      <c r="AN237" s="2">
        <v>5</v>
      </c>
      <c r="AO237" s="2" t="s">
        <v>0</v>
      </c>
      <c r="AP237" s="2">
        <v>30</v>
      </c>
      <c r="AQ237" s="2">
        <v>7</v>
      </c>
      <c r="AR237" s="2" t="s">
        <v>0</v>
      </c>
      <c r="AS237" s="2">
        <v>8</v>
      </c>
      <c r="AT237" s="2">
        <v>8</v>
      </c>
      <c r="AU237" s="2" t="s">
        <v>0</v>
      </c>
      <c r="AV237" s="2">
        <v>4</v>
      </c>
      <c r="AW237" s="2" t="s">
        <v>0</v>
      </c>
      <c r="AX237" s="2">
        <v>5</v>
      </c>
      <c r="AY237" s="2">
        <v>5</v>
      </c>
      <c r="AZ237" s="2">
        <v>11</v>
      </c>
      <c r="BA237" s="2">
        <v>12</v>
      </c>
      <c r="BB237" s="2">
        <v>4</v>
      </c>
      <c r="BC237" s="2">
        <v>16</v>
      </c>
      <c r="BD237" s="2" t="s">
        <v>0</v>
      </c>
      <c r="BE237" s="2">
        <v>35</v>
      </c>
      <c r="BF237" s="2">
        <v>66</v>
      </c>
      <c r="BG237" s="2" t="s">
        <v>0</v>
      </c>
      <c r="BH237" s="2">
        <v>2</v>
      </c>
      <c r="BI237" s="2" t="s">
        <v>0</v>
      </c>
      <c r="BJ237" s="2" t="s">
        <v>0</v>
      </c>
      <c r="BK237" s="2">
        <v>8</v>
      </c>
      <c r="BL237" s="2" t="s">
        <v>0</v>
      </c>
      <c r="BM237" s="2" t="s">
        <v>0</v>
      </c>
      <c r="BN237" s="2">
        <v>21</v>
      </c>
      <c r="BO237" s="2" t="s">
        <v>0</v>
      </c>
      <c r="BP237" s="2" t="s">
        <v>0</v>
      </c>
      <c r="BQ237" s="2">
        <v>4</v>
      </c>
      <c r="BR237" s="2">
        <v>1</v>
      </c>
      <c r="BS237" s="2">
        <v>1</v>
      </c>
      <c r="BT237" s="2">
        <v>1</v>
      </c>
      <c r="BU237" s="2">
        <v>9</v>
      </c>
      <c r="BV237" s="2" t="s">
        <v>0</v>
      </c>
      <c r="BW237" s="2">
        <v>4</v>
      </c>
      <c r="BX237" s="2" t="s">
        <v>0</v>
      </c>
      <c r="BY237" s="2" t="s">
        <v>0</v>
      </c>
      <c r="BZ237" s="2">
        <v>1</v>
      </c>
      <c r="CA237" s="2" t="s">
        <v>0</v>
      </c>
      <c r="CB237" s="2">
        <v>12</v>
      </c>
      <c r="CC237" s="2">
        <v>2</v>
      </c>
      <c r="CD237" s="2">
        <v>1</v>
      </c>
      <c r="CE237" s="2">
        <v>5</v>
      </c>
      <c r="CF237" s="2">
        <v>8</v>
      </c>
      <c r="CG237" s="2">
        <v>2</v>
      </c>
      <c r="CH237" s="2" t="s">
        <v>0</v>
      </c>
      <c r="CI237" s="2" t="s">
        <v>0</v>
      </c>
      <c r="CJ237" s="2">
        <v>6</v>
      </c>
      <c r="CK237" s="2" t="s">
        <v>0</v>
      </c>
      <c r="CL237" s="2" t="s">
        <v>0</v>
      </c>
      <c r="CM237" s="2" t="s">
        <v>0</v>
      </c>
      <c r="CN237" s="2">
        <v>2</v>
      </c>
      <c r="CO237" s="2" t="s">
        <v>0</v>
      </c>
      <c r="CP237" s="2" t="s">
        <v>0</v>
      </c>
      <c r="CQ237" s="2" t="s">
        <v>0</v>
      </c>
      <c r="CR237" s="2">
        <v>1</v>
      </c>
      <c r="CS237" s="2">
        <v>12</v>
      </c>
      <c r="CT237" s="2" t="s">
        <v>0</v>
      </c>
      <c r="CU237" s="2" t="s">
        <v>0</v>
      </c>
      <c r="CV237" s="2">
        <v>4</v>
      </c>
      <c r="CW237" s="2">
        <v>3</v>
      </c>
      <c r="CX237" s="2" t="s">
        <v>0</v>
      </c>
      <c r="CY237" s="2">
        <v>3</v>
      </c>
      <c r="CZ237" s="2">
        <v>2</v>
      </c>
      <c r="DA237" s="2" t="s">
        <v>0</v>
      </c>
      <c r="DB237" s="2" t="s">
        <v>0</v>
      </c>
      <c r="DC237" s="2">
        <v>4</v>
      </c>
      <c r="DD237" s="2">
        <v>2</v>
      </c>
      <c r="DE237" s="2" t="s">
        <v>0</v>
      </c>
      <c r="DF237" s="2" t="s">
        <v>0</v>
      </c>
      <c r="DG237" s="2" t="s">
        <v>0</v>
      </c>
      <c r="DH237" s="2" t="s">
        <v>0</v>
      </c>
      <c r="DI237" s="2" t="s">
        <v>0</v>
      </c>
      <c r="DJ237" s="2" t="s">
        <v>0</v>
      </c>
      <c r="DK237" s="2">
        <v>1</v>
      </c>
      <c r="DL237" s="2" t="s">
        <v>0</v>
      </c>
      <c r="DM237" s="2" t="s">
        <v>0</v>
      </c>
      <c r="DN237" s="2" t="s">
        <v>0</v>
      </c>
      <c r="DO237" s="2" t="s">
        <v>0</v>
      </c>
      <c r="DP237" s="2">
        <v>1</v>
      </c>
      <c r="DQ237" s="2" t="s">
        <v>0</v>
      </c>
      <c r="DR237" s="2">
        <v>1</v>
      </c>
      <c r="DS237" s="2">
        <v>3</v>
      </c>
      <c r="DT237" s="2">
        <v>1</v>
      </c>
      <c r="DU237" s="2" t="s">
        <v>0</v>
      </c>
      <c r="DV237" s="2">
        <v>1</v>
      </c>
      <c r="DW237" s="2" t="s">
        <v>0</v>
      </c>
      <c r="DX237" s="2" t="s">
        <v>0</v>
      </c>
      <c r="DY237" s="2" t="s">
        <v>0</v>
      </c>
      <c r="DZ237" s="2" t="s">
        <v>0</v>
      </c>
      <c r="EA237" s="2" t="s">
        <v>0</v>
      </c>
      <c r="EB237" s="2" t="s">
        <v>0</v>
      </c>
      <c r="EC237" s="2" t="s">
        <v>0</v>
      </c>
      <c r="ED237" s="2" t="s">
        <v>0</v>
      </c>
      <c r="EE237" s="2" t="s">
        <v>0</v>
      </c>
      <c r="EF237" s="2">
        <v>5</v>
      </c>
      <c r="EG237" s="2">
        <v>4</v>
      </c>
      <c r="EH237" s="2" t="s">
        <v>0</v>
      </c>
      <c r="EI237" s="2" t="s">
        <v>0</v>
      </c>
      <c r="EJ237" s="2" t="s">
        <v>0</v>
      </c>
      <c r="EK237" s="2">
        <v>3</v>
      </c>
      <c r="EL237" s="2" t="s">
        <v>0</v>
      </c>
      <c r="EM237" s="2" t="s">
        <v>0</v>
      </c>
      <c r="EN237" s="2" t="s">
        <v>0</v>
      </c>
      <c r="EO237" s="2" t="s">
        <v>0</v>
      </c>
      <c r="EP237" s="2" t="s">
        <v>0</v>
      </c>
      <c r="EQ237" s="2">
        <v>3</v>
      </c>
      <c r="ER237" s="2" t="s">
        <v>0</v>
      </c>
      <c r="ES237" s="2" t="s">
        <v>0</v>
      </c>
      <c r="ET237" s="2" t="s">
        <v>0</v>
      </c>
      <c r="EU237" s="2" t="s">
        <v>0</v>
      </c>
    </row>
    <row r="238" spans="1:151" x14ac:dyDescent="0.2">
      <c r="A238" s="27">
        <v>38384</v>
      </c>
      <c r="B238" s="27"/>
      <c r="C238" s="2">
        <v>12496</v>
      </c>
      <c r="D238" s="2">
        <v>5878</v>
      </c>
      <c r="E238" s="2">
        <v>2846</v>
      </c>
      <c r="F238" s="2">
        <v>128</v>
      </c>
      <c r="G238" s="2">
        <v>655</v>
      </c>
      <c r="H238" s="2">
        <v>284</v>
      </c>
      <c r="I238" s="2">
        <v>760</v>
      </c>
      <c r="J238" s="2">
        <v>250</v>
      </c>
      <c r="K238" s="2">
        <v>225</v>
      </c>
      <c r="L238" s="2">
        <v>168</v>
      </c>
      <c r="M238" s="2">
        <v>370</v>
      </c>
      <c r="N238" s="2">
        <v>383</v>
      </c>
      <c r="O238" s="2">
        <v>22</v>
      </c>
      <c r="P238" s="2">
        <v>161</v>
      </c>
      <c r="Q238" s="2">
        <v>17</v>
      </c>
      <c r="R238" s="2">
        <v>56</v>
      </c>
      <c r="S238" s="2">
        <v>12</v>
      </c>
      <c r="T238" s="2">
        <v>22</v>
      </c>
      <c r="U238" s="2">
        <v>110</v>
      </c>
      <c r="V238" s="2">
        <v>15</v>
      </c>
      <c r="W238" s="2">
        <v>39</v>
      </c>
      <c r="X238" s="2">
        <v>24</v>
      </c>
      <c r="Y238" s="2">
        <v>8</v>
      </c>
      <c r="Z238" s="2">
        <v>153</v>
      </c>
      <c r="AA238" s="2">
        <v>101</v>
      </c>
      <c r="AB238" s="2">
        <v>55</v>
      </c>
      <c r="AC238" s="2">
        <v>15</v>
      </c>
      <c r="AD238" s="2">
        <v>23</v>
      </c>
      <c r="AE238" s="2">
        <v>25</v>
      </c>
      <c r="AF238" s="2">
        <v>22</v>
      </c>
      <c r="AG238" s="2">
        <v>47</v>
      </c>
      <c r="AH238" s="2">
        <v>35</v>
      </c>
      <c r="AI238" s="2">
        <v>20</v>
      </c>
      <c r="AJ238" s="2">
        <v>28</v>
      </c>
      <c r="AK238" s="2">
        <v>30</v>
      </c>
      <c r="AL238" s="2">
        <v>5</v>
      </c>
      <c r="AM238" s="2">
        <v>10</v>
      </c>
      <c r="AN238" s="2">
        <v>6</v>
      </c>
      <c r="AO238" s="2">
        <v>1</v>
      </c>
      <c r="AP238" s="2">
        <v>29</v>
      </c>
      <c r="AQ238" s="2">
        <v>5</v>
      </c>
      <c r="AR238" s="2" t="s">
        <v>0</v>
      </c>
      <c r="AS238" s="2">
        <v>5</v>
      </c>
      <c r="AT238" s="2">
        <v>5</v>
      </c>
      <c r="AU238" s="2">
        <v>1</v>
      </c>
      <c r="AV238" s="2">
        <v>2</v>
      </c>
      <c r="AW238" s="2">
        <v>1</v>
      </c>
      <c r="AX238" s="2">
        <v>3</v>
      </c>
      <c r="AY238" s="2">
        <v>1</v>
      </c>
      <c r="AZ238" s="2">
        <v>7</v>
      </c>
      <c r="BA238" s="2">
        <v>10</v>
      </c>
      <c r="BB238" s="2" t="s">
        <v>0</v>
      </c>
      <c r="BC238" s="2">
        <v>14</v>
      </c>
      <c r="BD238" s="2" t="s">
        <v>0</v>
      </c>
      <c r="BE238" s="2">
        <v>24</v>
      </c>
      <c r="BF238" s="2">
        <v>60</v>
      </c>
      <c r="BG238" s="2" t="s">
        <v>0</v>
      </c>
      <c r="BH238" s="2">
        <v>2</v>
      </c>
      <c r="BI238" s="2" t="s">
        <v>0</v>
      </c>
      <c r="BJ238" s="2" t="s">
        <v>0</v>
      </c>
      <c r="BK238" s="2">
        <v>3</v>
      </c>
      <c r="BL238" s="2" t="s">
        <v>0</v>
      </c>
      <c r="BM238" s="2" t="s">
        <v>0</v>
      </c>
      <c r="BN238" s="2">
        <v>15</v>
      </c>
      <c r="BO238" s="2">
        <v>1</v>
      </c>
      <c r="BP238" s="2" t="s">
        <v>0</v>
      </c>
      <c r="BQ238" s="2">
        <v>4</v>
      </c>
      <c r="BR238" s="2" t="s">
        <v>0</v>
      </c>
      <c r="BS238" s="2" t="s">
        <v>0</v>
      </c>
      <c r="BT238" s="2">
        <v>4</v>
      </c>
      <c r="BU238" s="2">
        <v>5</v>
      </c>
      <c r="BV238" s="2" t="s">
        <v>0</v>
      </c>
      <c r="BW238" s="2">
        <v>3</v>
      </c>
      <c r="BX238" s="2" t="s">
        <v>0</v>
      </c>
      <c r="BY238" s="2" t="s">
        <v>0</v>
      </c>
      <c r="BZ238" s="2" t="s">
        <v>0</v>
      </c>
      <c r="CA238" s="2" t="s">
        <v>0</v>
      </c>
      <c r="CB238" s="2">
        <v>11</v>
      </c>
      <c r="CC238" s="2">
        <v>7</v>
      </c>
      <c r="CD238" s="2">
        <v>1</v>
      </c>
      <c r="CE238" s="2">
        <v>7</v>
      </c>
      <c r="CF238" s="2">
        <v>4</v>
      </c>
      <c r="CG238" s="2">
        <v>1</v>
      </c>
      <c r="CH238" s="2" t="s">
        <v>0</v>
      </c>
      <c r="CI238" s="2">
        <v>2</v>
      </c>
      <c r="CJ238" s="2">
        <v>2</v>
      </c>
      <c r="CK238" s="2" t="s">
        <v>0</v>
      </c>
      <c r="CL238" s="2" t="s">
        <v>0</v>
      </c>
      <c r="CM238" s="2" t="s">
        <v>0</v>
      </c>
      <c r="CN238" s="2">
        <v>1</v>
      </c>
      <c r="CO238" s="2">
        <v>2</v>
      </c>
      <c r="CP238" s="2" t="s">
        <v>0</v>
      </c>
      <c r="CQ238" s="2" t="s">
        <v>0</v>
      </c>
      <c r="CR238" s="2">
        <v>2</v>
      </c>
      <c r="CS238" s="2">
        <v>12</v>
      </c>
      <c r="CT238" s="2" t="s">
        <v>0</v>
      </c>
      <c r="CU238" s="2" t="s">
        <v>0</v>
      </c>
      <c r="CV238" s="2">
        <v>5</v>
      </c>
      <c r="CW238" s="2">
        <v>3</v>
      </c>
      <c r="CX238" s="2" t="s">
        <v>0</v>
      </c>
      <c r="CY238" s="2">
        <v>3</v>
      </c>
      <c r="CZ238" s="2">
        <v>3</v>
      </c>
      <c r="DA238" s="2" t="s">
        <v>0</v>
      </c>
      <c r="DB238" s="2">
        <v>3</v>
      </c>
      <c r="DC238" s="2">
        <v>6</v>
      </c>
      <c r="DD238" s="2">
        <v>2</v>
      </c>
      <c r="DE238" s="2" t="s">
        <v>0</v>
      </c>
      <c r="DF238" s="2" t="s">
        <v>0</v>
      </c>
      <c r="DG238" s="2" t="s">
        <v>0</v>
      </c>
      <c r="DH238" s="2" t="s">
        <v>0</v>
      </c>
      <c r="DI238" s="2" t="s">
        <v>0</v>
      </c>
      <c r="DJ238" s="2" t="s">
        <v>0</v>
      </c>
      <c r="DK238" s="2" t="s">
        <v>0</v>
      </c>
      <c r="DL238" s="2" t="s">
        <v>0</v>
      </c>
      <c r="DM238" s="2" t="s">
        <v>0</v>
      </c>
      <c r="DN238" s="2" t="s">
        <v>0</v>
      </c>
      <c r="DO238" s="2" t="s">
        <v>0</v>
      </c>
      <c r="DP238" s="2">
        <v>1</v>
      </c>
      <c r="DQ238" s="2">
        <v>1</v>
      </c>
      <c r="DR238" s="2" t="s">
        <v>0</v>
      </c>
      <c r="DS238" s="2">
        <v>4</v>
      </c>
      <c r="DT238" s="2">
        <v>1</v>
      </c>
      <c r="DU238" s="2" t="s">
        <v>0</v>
      </c>
      <c r="DV238" s="2" t="s">
        <v>0</v>
      </c>
      <c r="DW238" s="2" t="s">
        <v>0</v>
      </c>
      <c r="DX238" s="2" t="s">
        <v>0</v>
      </c>
      <c r="DY238" s="2" t="s">
        <v>0</v>
      </c>
      <c r="DZ238" s="2" t="s">
        <v>0</v>
      </c>
      <c r="EA238" s="2" t="s">
        <v>0</v>
      </c>
      <c r="EB238" s="2" t="s">
        <v>0</v>
      </c>
      <c r="EC238" s="2" t="s">
        <v>0</v>
      </c>
      <c r="ED238" s="2" t="s">
        <v>0</v>
      </c>
      <c r="EE238" s="2" t="s">
        <v>0</v>
      </c>
      <c r="EF238" s="2">
        <v>3</v>
      </c>
      <c r="EG238" s="2">
        <v>2</v>
      </c>
      <c r="EH238" s="2" t="s">
        <v>0</v>
      </c>
      <c r="EI238" s="2" t="s">
        <v>0</v>
      </c>
      <c r="EJ238" s="2" t="s">
        <v>0</v>
      </c>
      <c r="EK238" s="2">
        <v>2</v>
      </c>
      <c r="EL238" s="2" t="s">
        <v>0</v>
      </c>
      <c r="EM238" s="2" t="s">
        <v>0</v>
      </c>
      <c r="EN238" s="2" t="s">
        <v>0</v>
      </c>
      <c r="EO238" s="2" t="s">
        <v>0</v>
      </c>
      <c r="EP238" s="2" t="s">
        <v>0</v>
      </c>
      <c r="EQ238" s="2" t="s">
        <v>0</v>
      </c>
      <c r="ER238" s="2" t="s">
        <v>0</v>
      </c>
      <c r="ES238" s="2" t="s">
        <v>0</v>
      </c>
      <c r="ET238" s="2" t="s">
        <v>0</v>
      </c>
      <c r="EU238" s="2" t="s">
        <v>0</v>
      </c>
    </row>
    <row r="239" spans="1:151" x14ac:dyDescent="0.2">
      <c r="A239" s="27">
        <v>38353</v>
      </c>
      <c r="B239" s="27"/>
      <c r="C239" s="2">
        <v>12549</v>
      </c>
      <c r="D239" s="2">
        <v>5890</v>
      </c>
      <c r="E239" s="2">
        <v>3001</v>
      </c>
      <c r="F239" s="2">
        <v>138</v>
      </c>
      <c r="G239" s="2">
        <v>664</v>
      </c>
      <c r="H239" s="2">
        <v>280</v>
      </c>
      <c r="I239" s="2">
        <v>770</v>
      </c>
      <c r="J239" s="2">
        <v>214</v>
      </c>
      <c r="K239" s="2">
        <v>224</v>
      </c>
      <c r="L239" s="2">
        <v>150</v>
      </c>
      <c r="M239" s="2">
        <v>390</v>
      </c>
      <c r="N239" s="2">
        <v>318</v>
      </c>
      <c r="O239" s="2">
        <v>21</v>
      </c>
      <c r="P239" s="2">
        <v>177</v>
      </c>
      <c r="Q239" s="2">
        <v>20</v>
      </c>
      <c r="R239" s="2">
        <v>66</v>
      </c>
      <c r="S239" s="2">
        <v>10</v>
      </c>
      <c r="T239" s="2">
        <v>18</v>
      </c>
      <c r="U239" s="2">
        <v>105</v>
      </c>
      <c r="V239" s="2">
        <v>11</v>
      </c>
      <c r="W239" s="2">
        <v>40</v>
      </c>
      <c r="X239" s="2">
        <v>16</v>
      </c>
      <c r="Y239" s="2">
        <v>7</v>
      </c>
      <c r="Z239" s="2">
        <v>141</v>
      </c>
      <c r="AA239" s="2">
        <v>107</v>
      </c>
      <c r="AB239" s="2">
        <v>47</v>
      </c>
      <c r="AC239" s="2">
        <v>21</v>
      </c>
      <c r="AD239" s="2">
        <v>32</v>
      </c>
      <c r="AE239" s="2">
        <v>25</v>
      </c>
      <c r="AF239" s="2">
        <v>20</v>
      </c>
      <c r="AG239" s="2">
        <v>43</v>
      </c>
      <c r="AH239" s="2">
        <v>48</v>
      </c>
      <c r="AI239" s="2">
        <v>20</v>
      </c>
      <c r="AJ239" s="2">
        <v>21</v>
      </c>
      <c r="AK239" s="2">
        <v>25</v>
      </c>
      <c r="AL239" s="2">
        <v>4</v>
      </c>
      <c r="AM239" s="2">
        <v>12</v>
      </c>
      <c r="AN239" s="2">
        <v>5</v>
      </c>
      <c r="AO239" s="2" t="s">
        <v>0</v>
      </c>
      <c r="AP239" s="2">
        <v>28</v>
      </c>
      <c r="AQ239" s="2">
        <v>4</v>
      </c>
      <c r="AR239" s="2" t="s">
        <v>0</v>
      </c>
      <c r="AS239" s="2">
        <v>3</v>
      </c>
      <c r="AT239" s="2">
        <v>5</v>
      </c>
      <c r="AU239" s="2" t="s">
        <v>0</v>
      </c>
      <c r="AV239" s="2" t="s">
        <v>0</v>
      </c>
      <c r="AW239" s="2">
        <v>1</v>
      </c>
      <c r="AX239" s="2">
        <v>4</v>
      </c>
      <c r="AY239" s="2" t="s">
        <v>0</v>
      </c>
      <c r="AZ239" s="2">
        <v>10</v>
      </c>
      <c r="BA239" s="2">
        <v>11</v>
      </c>
      <c r="BB239" s="2">
        <v>3</v>
      </c>
      <c r="BC239" s="2">
        <v>21</v>
      </c>
      <c r="BD239" s="2" t="s">
        <v>0</v>
      </c>
      <c r="BE239" s="2">
        <v>20</v>
      </c>
      <c r="BF239" s="2">
        <v>73</v>
      </c>
      <c r="BG239" s="2" t="s">
        <v>0</v>
      </c>
      <c r="BH239" s="2">
        <v>2</v>
      </c>
      <c r="BI239" s="2" t="s">
        <v>0</v>
      </c>
      <c r="BJ239" s="2">
        <v>1</v>
      </c>
      <c r="BK239" s="2">
        <v>7</v>
      </c>
      <c r="BL239" s="2" t="s">
        <v>0</v>
      </c>
      <c r="BM239" s="2" t="s">
        <v>0</v>
      </c>
      <c r="BN239" s="2">
        <v>11</v>
      </c>
      <c r="BO239" s="2">
        <v>1</v>
      </c>
      <c r="BP239" s="2" t="s">
        <v>0</v>
      </c>
      <c r="BQ239" s="2">
        <v>2</v>
      </c>
      <c r="BR239" s="2">
        <v>1</v>
      </c>
      <c r="BS239" s="2" t="s">
        <v>0</v>
      </c>
      <c r="BT239" s="2">
        <v>5</v>
      </c>
      <c r="BU239" s="2">
        <v>8</v>
      </c>
      <c r="BV239" s="2" t="s">
        <v>0</v>
      </c>
      <c r="BW239" s="2">
        <v>1</v>
      </c>
      <c r="BX239" s="2" t="s">
        <v>0</v>
      </c>
      <c r="BY239" s="2" t="s">
        <v>0</v>
      </c>
      <c r="BZ239" s="2" t="s">
        <v>0</v>
      </c>
      <c r="CA239" s="2" t="s">
        <v>0</v>
      </c>
      <c r="CB239" s="2">
        <v>10</v>
      </c>
      <c r="CC239" s="2">
        <v>7</v>
      </c>
      <c r="CD239" s="2">
        <v>1</v>
      </c>
      <c r="CE239" s="2">
        <v>9</v>
      </c>
      <c r="CF239" s="2">
        <v>5</v>
      </c>
      <c r="CG239" s="2">
        <v>1</v>
      </c>
      <c r="CH239" s="2" t="s">
        <v>0</v>
      </c>
      <c r="CI239" s="2">
        <v>4</v>
      </c>
      <c r="CJ239" s="2">
        <v>5</v>
      </c>
      <c r="CK239" s="2" t="s">
        <v>0</v>
      </c>
      <c r="CL239" s="2" t="s">
        <v>0</v>
      </c>
      <c r="CM239" s="2" t="s">
        <v>0</v>
      </c>
      <c r="CN239" s="2">
        <v>2</v>
      </c>
      <c r="CO239" s="2" t="s">
        <v>0</v>
      </c>
      <c r="CP239" s="2">
        <v>1</v>
      </c>
      <c r="CQ239" s="2" t="s">
        <v>0</v>
      </c>
      <c r="CR239" s="2">
        <v>3</v>
      </c>
      <c r="CS239" s="2">
        <v>7</v>
      </c>
      <c r="CT239" s="2" t="s">
        <v>0</v>
      </c>
      <c r="CU239" s="2" t="s">
        <v>0</v>
      </c>
      <c r="CV239" s="2">
        <v>5</v>
      </c>
      <c r="CW239" s="2">
        <v>2</v>
      </c>
      <c r="CX239" s="2" t="s">
        <v>0</v>
      </c>
      <c r="CY239" s="2">
        <v>3</v>
      </c>
      <c r="CZ239" s="2">
        <v>2</v>
      </c>
      <c r="DA239" s="2" t="s">
        <v>0</v>
      </c>
      <c r="DB239" s="2">
        <v>4</v>
      </c>
      <c r="DC239" s="2">
        <v>4</v>
      </c>
      <c r="DD239" s="2">
        <v>3</v>
      </c>
      <c r="DE239" s="2" t="s">
        <v>0</v>
      </c>
      <c r="DF239" s="2" t="s">
        <v>0</v>
      </c>
      <c r="DG239" s="2" t="s">
        <v>0</v>
      </c>
      <c r="DH239" s="2" t="s">
        <v>0</v>
      </c>
      <c r="DI239" s="2" t="s">
        <v>0</v>
      </c>
      <c r="DJ239" s="2" t="s">
        <v>0</v>
      </c>
      <c r="DK239" s="2" t="s">
        <v>0</v>
      </c>
      <c r="DL239" s="2" t="s">
        <v>0</v>
      </c>
      <c r="DM239" s="2" t="s">
        <v>0</v>
      </c>
      <c r="DN239" s="2" t="s">
        <v>0</v>
      </c>
      <c r="DO239" s="2" t="s">
        <v>0</v>
      </c>
      <c r="DP239" s="2">
        <v>2</v>
      </c>
      <c r="DQ239" s="2">
        <v>3</v>
      </c>
      <c r="DR239" s="2" t="s">
        <v>0</v>
      </c>
      <c r="DS239" s="2">
        <v>2</v>
      </c>
      <c r="DT239" s="2">
        <v>1</v>
      </c>
      <c r="DU239" s="2" t="s">
        <v>0</v>
      </c>
      <c r="DV239" s="2">
        <v>3</v>
      </c>
      <c r="DW239" s="2" t="s">
        <v>0</v>
      </c>
      <c r="DX239" s="2" t="s">
        <v>0</v>
      </c>
      <c r="DY239" s="2" t="s">
        <v>0</v>
      </c>
      <c r="DZ239" s="2" t="s">
        <v>0</v>
      </c>
      <c r="EA239" s="2" t="s">
        <v>0</v>
      </c>
      <c r="EB239" s="2" t="s">
        <v>0</v>
      </c>
      <c r="EC239" s="2" t="s">
        <v>0</v>
      </c>
      <c r="ED239" s="2" t="s">
        <v>0</v>
      </c>
      <c r="EE239" s="2" t="s">
        <v>0</v>
      </c>
      <c r="EF239" s="2">
        <v>5</v>
      </c>
      <c r="EG239" s="2">
        <v>4</v>
      </c>
      <c r="EH239" s="2" t="s">
        <v>0</v>
      </c>
      <c r="EI239" s="2" t="s">
        <v>0</v>
      </c>
      <c r="EJ239" s="2" t="s">
        <v>0</v>
      </c>
      <c r="EK239" s="2" t="s">
        <v>0</v>
      </c>
      <c r="EL239" s="2" t="s">
        <v>0</v>
      </c>
      <c r="EM239" s="2" t="s">
        <v>0</v>
      </c>
      <c r="EN239" s="2" t="s">
        <v>0</v>
      </c>
      <c r="EO239" s="2" t="s">
        <v>0</v>
      </c>
      <c r="EP239" s="2" t="s">
        <v>0</v>
      </c>
      <c r="EQ239" s="2">
        <v>1</v>
      </c>
      <c r="ER239" s="2" t="s">
        <v>0</v>
      </c>
      <c r="ES239" s="2" t="s">
        <v>0</v>
      </c>
      <c r="ET239" s="2" t="s">
        <v>0</v>
      </c>
      <c r="EU239" s="2" t="s">
        <v>0</v>
      </c>
    </row>
    <row r="241" spans="1:151" x14ac:dyDescent="0.2">
      <c r="A241" s="27">
        <v>38322</v>
      </c>
      <c r="B241" s="27"/>
      <c r="C241" s="2">
        <v>12157</v>
      </c>
      <c r="D241" s="2">
        <v>5966</v>
      </c>
      <c r="E241" s="2">
        <v>2819</v>
      </c>
      <c r="F241" s="2">
        <v>90</v>
      </c>
      <c r="G241" s="2">
        <v>652</v>
      </c>
      <c r="H241" s="2">
        <v>304</v>
      </c>
      <c r="I241" s="2">
        <v>763</v>
      </c>
      <c r="J241" s="2">
        <v>177</v>
      </c>
      <c r="K241" s="2">
        <v>207</v>
      </c>
      <c r="L241" s="2">
        <v>155</v>
      </c>
      <c r="M241" s="2">
        <v>283</v>
      </c>
      <c r="N241" s="2">
        <v>331</v>
      </c>
      <c r="O241" s="2">
        <v>22</v>
      </c>
      <c r="P241" s="2">
        <v>185</v>
      </c>
      <c r="Q241" s="2">
        <v>12</v>
      </c>
      <c r="R241" s="2">
        <v>52</v>
      </c>
      <c r="S241" s="2">
        <v>9</v>
      </c>
      <c r="T241" s="2">
        <v>21</v>
      </c>
      <c r="U241" s="2">
        <v>117</v>
      </c>
      <c r="V241" s="2">
        <v>9</v>
      </c>
      <c r="W241" s="2">
        <v>32</v>
      </c>
      <c r="X241" s="2">
        <v>10</v>
      </c>
      <c r="Y241" s="2">
        <v>5</v>
      </c>
      <c r="Z241" s="2">
        <v>146</v>
      </c>
      <c r="AA241" s="2">
        <v>91</v>
      </c>
      <c r="AB241" s="2">
        <v>62</v>
      </c>
      <c r="AC241" s="2">
        <v>22</v>
      </c>
      <c r="AD241" s="2">
        <v>28</v>
      </c>
      <c r="AE241" s="2">
        <v>20</v>
      </c>
      <c r="AF241" s="2">
        <v>14</v>
      </c>
      <c r="AG241" s="2">
        <v>35</v>
      </c>
      <c r="AH241" s="2">
        <v>44</v>
      </c>
      <c r="AI241" s="2">
        <v>17</v>
      </c>
      <c r="AJ241" s="2">
        <v>22</v>
      </c>
      <c r="AK241" s="2">
        <v>22</v>
      </c>
      <c r="AL241" s="2">
        <v>6</v>
      </c>
      <c r="AM241" s="2">
        <v>11</v>
      </c>
      <c r="AN241" s="2">
        <v>9</v>
      </c>
      <c r="AO241" s="2" t="s">
        <v>0</v>
      </c>
      <c r="AP241" s="2">
        <v>21</v>
      </c>
      <c r="AQ241" s="2">
        <v>3</v>
      </c>
      <c r="AR241" s="2" t="s">
        <v>0</v>
      </c>
      <c r="AS241" s="2" t="s">
        <v>0</v>
      </c>
      <c r="AT241" s="2">
        <v>4</v>
      </c>
      <c r="AU241" s="2">
        <v>1</v>
      </c>
      <c r="AV241" s="2" t="s">
        <v>0</v>
      </c>
      <c r="AW241" s="2" t="s">
        <v>0</v>
      </c>
      <c r="AX241" s="2">
        <v>3</v>
      </c>
      <c r="AY241" s="2">
        <v>3</v>
      </c>
      <c r="AZ241" s="2">
        <v>8</v>
      </c>
      <c r="BA241" s="2">
        <v>7</v>
      </c>
      <c r="BB241" s="2">
        <v>1</v>
      </c>
      <c r="BC241" s="2">
        <v>19</v>
      </c>
      <c r="BD241" s="2" t="s">
        <v>0</v>
      </c>
      <c r="BE241" s="2">
        <v>14</v>
      </c>
      <c r="BF241" s="2">
        <v>61</v>
      </c>
      <c r="BG241" s="2" t="s">
        <v>0</v>
      </c>
      <c r="BH241" s="2" t="s">
        <v>0</v>
      </c>
      <c r="BI241" s="2">
        <v>2</v>
      </c>
      <c r="BJ241" s="2">
        <v>1</v>
      </c>
      <c r="BK241" s="2">
        <v>3</v>
      </c>
      <c r="BL241" s="2" t="s">
        <v>0</v>
      </c>
      <c r="BM241" s="2" t="s">
        <v>0</v>
      </c>
      <c r="BN241" s="2">
        <v>15</v>
      </c>
      <c r="BO241" s="2">
        <v>1</v>
      </c>
      <c r="BP241" s="2">
        <v>1</v>
      </c>
      <c r="BQ241" s="2">
        <v>4</v>
      </c>
      <c r="BR241" s="2" t="s">
        <v>0</v>
      </c>
      <c r="BS241" s="2" t="s">
        <v>0</v>
      </c>
      <c r="BT241" s="2">
        <v>5</v>
      </c>
      <c r="BU241" s="2">
        <v>10</v>
      </c>
      <c r="BV241" s="2" t="s">
        <v>0</v>
      </c>
      <c r="BW241" s="2">
        <v>2</v>
      </c>
      <c r="BX241" s="2" t="s">
        <v>0</v>
      </c>
      <c r="BY241" s="2" t="s">
        <v>0</v>
      </c>
      <c r="BZ241" s="2" t="s">
        <v>0</v>
      </c>
      <c r="CA241" s="2">
        <v>1</v>
      </c>
      <c r="CB241" s="2">
        <v>8</v>
      </c>
      <c r="CC241" s="2">
        <v>7</v>
      </c>
      <c r="CD241" s="2">
        <v>1</v>
      </c>
      <c r="CE241" s="2">
        <v>5</v>
      </c>
      <c r="CF241" s="2">
        <v>5</v>
      </c>
      <c r="CG241" s="2">
        <v>2</v>
      </c>
      <c r="CH241" s="2">
        <v>2</v>
      </c>
      <c r="CI241" s="2" t="s">
        <v>0</v>
      </c>
      <c r="CJ241" s="2">
        <v>8</v>
      </c>
      <c r="CK241" s="2" t="s">
        <v>0</v>
      </c>
      <c r="CL241" s="2" t="s">
        <v>0</v>
      </c>
      <c r="CM241" s="2">
        <v>1</v>
      </c>
      <c r="CN241" s="2">
        <v>4</v>
      </c>
      <c r="CO241" s="2" t="s">
        <v>0</v>
      </c>
      <c r="CP241" s="2" t="s">
        <v>0</v>
      </c>
      <c r="CQ241" s="2" t="s">
        <v>0</v>
      </c>
      <c r="CR241" s="2">
        <v>4</v>
      </c>
      <c r="CS241" s="2">
        <v>12</v>
      </c>
      <c r="CT241" s="2" t="s">
        <v>0</v>
      </c>
      <c r="CU241" s="2">
        <v>1</v>
      </c>
      <c r="CV241" s="2">
        <v>3</v>
      </c>
      <c r="CW241" s="2">
        <v>2</v>
      </c>
      <c r="CX241" s="2" t="s">
        <v>0</v>
      </c>
      <c r="CY241" s="2">
        <v>3</v>
      </c>
      <c r="CZ241" s="2">
        <v>6</v>
      </c>
      <c r="DA241" s="2" t="s">
        <v>0</v>
      </c>
      <c r="DB241" s="2">
        <v>4</v>
      </c>
      <c r="DC241" s="2">
        <v>3</v>
      </c>
      <c r="DD241" s="2">
        <v>1</v>
      </c>
      <c r="DE241" s="2">
        <v>1</v>
      </c>
      <c r="DF241" s="2" t="s">
        <v>0</v>
      </c>
      <c r="DG241" s="2" t="s">
        <v>0</v>
      </c>
      <c r="DH241" s="2" t="s">
        <v>0</v>
      </c>
      <c r="DI241" s="2" t="s">
        <v>0</v>
      </c>
      <c r="DJ241" s="2" t="s">
        <v>0</v>
      </c>
      <c r="DK241" s="2" t="s">
        <v>0</v>
      </c>
      <c r="DL241" s="2" t="s">
        <v>0</v>
      </c>
      <c r="DM241" s="2" t="s">
        <v>0</v>
      </c>
      <c r="DN241" s="2" t="s">
        <v>0</v>
      </c>
      <c r="DO241" s="2" t="s">
        <v>0</v>
      </c>
      <c r="DP241" s="2" t="s">
        <v>0</v>
      </c>
      <c r="DQ241" s="2">
        <v>2</v>
      </c>
      <c r="DR241" s="2" t="s">
        <v>0</v>
      </c>
      <c r="DS241" s="2">
        <v>2</v>
      </c>
      <c r="DT241" s="2" t="s">
        <v>0</v>
      </c>
      <c r="DU241" s="2" t="s">
        <v>0</v>
      </c>
      <c r="DV241" s="2">
        <v>1</v>
      </c>
      <c r="DW241" s="2" t="s">
        <v>0</v>
      </c>
      <c r="DX241" s="2" t="s">
        <v>0</v>
      </c>
      <c r="DY241" s="2" t="s">
        <v>0</v>
      </c>
      <c r="DZ241" s="2" t="s">
        <v>0</v>
      </c>
      <c r="EA241" s="2">
        <v>1</v>
      </c>
      <c r="EB241" s="2" t="s">
        <v>0</v>
      </c>
      <c r="EC241" s="2" t="s">
        <v>0</v>
      </c>
      <c r="ED241" s="2" t="s">
        <v>0</v>
      </c>
      <c r="EE241" s="2" t="s">
        <v>0</v>
      </c>
      <c r="EF241" s="2">
        <v>3</v>
      </c>
      <c r="EG241" s="2">
        <v>2</v>
      </c>
      <c r="EH241" s="2" t="s">
        <v>0</v>
      </c>
      <c r="EI241" s="2" t="s">
        <v>0</v>
      </c>
      <c r="EJ241" s="2" t="s">
        <v>0</v>
      </c>
      <c r="EK241" s="2" t="s">
        <v>0</v>
      </c>
      <c r="EL241" s="2" t="s">
        <v>0</v>
      </c>
      <c r="EM241" s="2" t="s">
        <v>0</v>
      </c>
      <c r="EN241" s="2" t="s">
        <v>0</v>
      </c>
      <c r="EO241" s="2" t="s">
        <v>0</v>
      </c>
      <c r="EP241" s="2" t="s">
        <v>0</v>
      </c>
      <c r="EQ241" s="2">
        <v>1</v>
      </c>
      <c r="ER241" s="2" t="s">
        <v>0</v>
      </c>
      <c r="ES241" s="2" t="s">
        <v>0</v>
      </c>
      <c r="ET241" s="2" t="s">
        <v>0</v>
      </c>
      <c r="EU241" s="2" t="s">
        <v>0</v>
      </c>
    </row>
    <row r="242" spans="1:151" x14ac:dyDescent="0.2">
      <c r="A242" s="27">
        <v>38292</v>
      </c>
      <c r="B242" s="27"/>
      <c r="C242" s="2">
        <v>11587</v>
      </c>
      <c r="D242" s="2">
        <v>5472</v>
      </c>
      <c r="E242" s="2">
        <v>2793</v>
      </c>
      <c r="F242" s="2">
        <v>82</v>
      </c>
      <c r="G242" s="2">
        <v>669</v>
      </c>
      <c r="H242" s="2">
        <v>317</v>
      </c>
      <c r="I242" s="2">
        <v>717</v>
      </c>
      <c r="J242" s="2">
        <v>152</v>
      </c>
      <c r="K242" s="2">
        <v>195</v>
      </c>
      <c r="L242" s="2">
        <v>143</v>
      </c>
      <c r="M242" s="2">
        <v>282</v>
      </c>
      <c r="N242" s="2">
        <v>324</v>
      </c>
      <c r="O242" s="2">
        <v>32</v>
      </c>
      <c r="P242" s="2">
        <v>199</v>
      </c>
      <c r="Q242" s="2">
        <v>12</v>
      </c>
      <c r="R242" s="2">
        <v>40</v>
      </c>
      <c r="S242" s="2">
        <v>7</v>
      </c>
      <c r="T242" s="2">
        <v>18</v>
      </c>
      <c r="U242" s="2">
        <v>105</v>
      </c>
      <c r="V242" s="2">
        <v>7</v>
      </c>
      <c r="W242" s="2">
        <v>32</v>
      </c>
      <c r="X242" s="2">
        <v>8</v>
      </c>
      <c r="Y242" s="2">
        <v>7</v>
      </c>
      <c r="Z242" s="2">
        <v>120</v>
      </c>
      <c r="AA242" s="2">
        <v>108</v>
      </c>
      <c r="AB242" s="2">
        <v>69</v>
      </c>
      <c r="AC242" s="2">
        <v>13</v>
      </c>
      <c r="AD242" s="2">
        <v>32</v>
      </c>
      <c r="AE242" s="2">
        <v>16</v>
      </c>
      <c r="AF242" s="2">
        <v>18</v>
      </c>
      <c r="AG242" s="2">
        <v>37</v>
      </c>
      <c r="AH242" s="2">
        <v>44</v>
      </c>
      <c r="AI242" s="2">
        <v>13</v>
      </c>
      <c r="AJ242" s="2">
        <v>10</v>
      </c>
      <c r="AK242" s="2">
        <v>21</v>
      </c>
      <c r="AL242" s="2">
        <v>4</v>
      </c>
      <c r="AM242" s="2">
        <v>8</v>
      </c>
      <c r="AN242" s="2">
        <v>8</v>
      </c>
      <c r="AO242" s="2" t="s">
        <v>0</v>
      </c>
      <c r="AP242" s="2">
        <v>19</v>
      </c>
      <c r="AQ242" s="2">
        <v>4</v>
      </c>
      <c r="AR242" s="2" t="s">
        <v>0</v>
      </c>
      <c r="AS242" s="2">
        <v>2</v>
      </c>
      <c r="AT242" s="2">
        <v>4</v>
      </c>
      <c r="AU242" s="2">
        <v>2</v>
      </c>
      <c r="AV242" s="2" t="s">
        <v>0</v>
      </c>
      <c r="AW242" s="2" t="s">
        <v>0</v>
      </c>
      <c r="AX242" s="2">
        <v>4</v>
      </c>
      <c r="AY242" s="2">
        <v>1</v>
      </c>
      <c r="AZ242" s="2">
        <v>11</v>
      </c>
      <c r="BA242" s="2">
        <v>7</v>
      </c>
      <c r="BB242" s="2">
        <v>2</v>
      </c>
      <c r="BC242" s="2">
        <v>15</v>
      </c>
      <c r="BD242" s="2" t="s">
        <v>0</v>
      </c>
      <c r="BE242" s="2">
        <v>13</v>
      </c>
      <c r="BF242" s="2">
        <v>55</v>
      </c>
      <c r="BG242" s="2" t="s">
        <v>0</v>
      </c>
      <c r="BH242" s="2">
        <v>2</v>
      </c>
      <c r="BI242" s="2">
        <v>2</v>
      </c>
      <c r="BJ242" s="2">
        <v>2</v>
      </c>
      <c r="BK242" s="2" t="s">
        <v>0</v>
      </c>
      <c r="BL242" s="2" t="s">
        <v>0</v>
      </c>
      <c r="BM242" s="2" t="s">
        <v>0</v>
      </c>
      <c r="BN242" s="2">
        <v>19</v>
      </c>
      <c r="BO242" s="2">
        <v>1</v>
      </c>
      <c r="BP242" s="2" t="s">
        <v>0</v>
      </c>
      <c r="BQ242" s="2">
        <v>5</v>
      </c>
      <c r="BR242" s="2" t="s">
        <v>0</v>
      </c>
      <c r="BS242" s="2" t="s">
        <v>0</v>
      </c>
      <c r="BT242" s="2">
        <v>4</v>
      </c>
      <c r="BU242" s="2">
        <v>8</v>
      </c>
      <c r="BV242" s="2" t="s">
        <v>0</v>
      </c>
      <c r="BW242" s="2">
        <v>5</v>
      </c>
      <c r="BX242" s="2" t="s">
        <v>0</v>
      </c>
      <c r="BY242" s="2" t="s">
        <v>0</v>
      </c>
      <c r="BZ242" s="2" t="s">
        <v>0</v>
      </c>
      <c r="CA242" s="2" t="s">
        <v>0</v>
      </c>
      <c r="CB242" s="2">
        <v>9</v>
      </c>
      <c r="CC242" s="2">
        <v>8</v>
      </c>
      <c r="CD242" s="2" t="s">
        <v>0</v>
      </c>
      <c r="CE242" s="2">
        <v>6</v>
      </c>
      <c r="CF242" s="2">
        <v>4</v>
      </c>
      <c r="CG242" s="2">
        <v>3</v>
      </c>
      <c r="CH242" s="2">
        <v>2</v>
      </c>
      <c r="CI242" s="2">
        <v>1</v>
      </c>
      <c r="CJ242" s="2">
        <v>5</v>
      </c>
      <c r="CK242" s="2" t="s">
        <v>0</v>
      </c>
      <c r="CL242" s="2" t="s">
        <v>0</v>
      </c>
      <c r="CM242" s="2">
        <v>1</v>
      </c>
      <c r="CN242" s="2">
        <v>2</v>
      </c>
      <c r="CO242" s="2" t="s">
        <v>0</v>
      </c>
      <c r="CP242" s="2" t="s">
        <v>0</v>
      </c>
      <c r="CQ242" s="2" t="s">
        <v>0</v>
      </c>
      <c r="CR242" s="2">
        <v>3</v>
      </c>
      <c r="CS242" s="2">
        <v>11</v>
      </c>
      <c r="CT242" s="2" t="s">
        <v>0</v>
      </c>
      <c r="CU242" s="2" t="s">
        <v>0</v>
      </c>
      <c r="CV242" s="2">
        <v>4</v>
      </c>
      <c r="CW242" s="2">
        <v>1</v>
      </c>
      <c r="CX242" s="2" t="s">
        <v>0</v>
      </c>
      <c r="CY242" s="2">
        <v>5</v>
      </c>
      <c r="CZ242" s="2">
        <v>2</v>
      </c>
      <c r="DA242" s="2" t="s">
        <v>0</v>
      </c>
      <c r="DB242" s="2">
        <v>2</v>
      </c>
      <c r="DC242" s="2">
        <v>4</v>
      </c>
      <c r="DD242" s="2">
        <v>3</v>
      </c>
      <c r="DE242" s="2" t="s">
        <v>0</v>
      </c>
      <c r="DF242" s="2" t="s">
        <v>0</v>
      </c>
      <c r="DG242" s="2" t="s">
        <v>0</v>
      </c>
      <c r="DH242" s="2" t="s">
        <v>0</v>
      </c>
      <c r="DI242" s="2" t="s">
        <v>0</v>
      </c>
      <c r="DJ242" s="2" t="s">
        <v>0</v>
      </c>
      <c r="DK242" s="2" t="s">
        <v>0</v>
      </c>
      <c r="DL242" s="2" t="s">
        <v>0</v>
      </c>
      <c r="DM242" s="2" t="s">
        <v>0</v>
      </c>
      <c r="DN242" s="2" t="s">
        <v>0</v>
      </c>
      <c r="DO242" s="2" t="s">
        <v>0</v>
      </c>
      <c r="DP242" s="2" t="s">
        <v>0</v>
      </c>
      <c r="DQ242" s="2">
        <v>3</v>
      </c>
      <c r="DR242" s="2" t="s">
        <v>0</v>
      </c>
      <c r="DS242" s="2">
        <v>1</v>
      </c>
      <c r="DT242" s="2" t="s">
        <v>0</v>
      </c>
      <c r="DU242" s="2" t="s">
        <v>0</v>
      </c>
      <c r="DV242" s="2" t="s">
        <v>0</v>
      </c>
      <c r="DW242" s="2" t="s">
        <v>0</v>
      </c>
      <c r="DX242" s="2" t="s">
        <v>0</v>
      </c>
      <c r="DY242" s="2" t="s">
        <v>0</v>
      </c>
      <c r="DZ242" s="2" t="s">
        <v>0</v>
      </c>
      <c r="EA242" s="2">
        <v>1</v>
      </c>
      <c r="EB242" s="2" t="s">
        <v>0</v>
      </c>
      <c r="EC242" s="2" t="s">
        <v>0</v>
      </c>
      <c r="ED242" s="2" t="s">
        <v>0</v>
      </c>
      <c r="EE242" s="2" t="s">
        <v>0</v>
      </c>
      <c r="EF242" s="2">
        <v>2</v>
      </c>
      <c r="EG242" s="2">
        <v>3</v>
      </c>
      <c r="EH242" s="2" t="s">
        <v>0</v>
      </c>
      <c r="EI242" s="2" t="s">
        <v>0</v>
      </c>
      <c r="EJ242" s="2" t="s">
        <v>0</v>
      </c>
      <c r="EK242" s="2" t="s">
        <v>0</v>
      </c>
      <c r="EL242" s="2" t="s">
        <v>0</v>
      </c>
      <c r="EM242" s="2" t="s">
        <v>0</v>
      </c>
      <c r="EN242" s="2" t="s">
        <v>0</v>
      </c>
      <c r="EO242" s="2" t="s">
        <v>0</v>
      </c>
      <c r="EP242" s="2" t="s">
        <v>0</v>
      </c>
      <c r="EQ242" s="2">
        <v>1</v>
      </c>
      <c r="ER242" s="2" t="s">
        <v>0</v>
      </c>
      <c r="ES242" s="2" t="s">
        <v>0</v>
      </c>
      <c r="ET242" s="2" t="s">
        <v>0</v>
      </c>
      <c r="EU242" s="2" t="s">
        <v>0</v>
      </c>
    </row>
    <row r="243" spans="1:151" x14ac:dyDescent="0.2">
      <c r="A243" s="27">
        <v>38261</v>
      </c>
      <c r="B243" s="27"/>
      <c r="C243" s="2">
        <v>10298</v>
      </c>
      <c r="D243" s="2">
        <v>4857</v>
      </c>
      <c r="E243" s="2">
        <v>2579</v>
      </c>
      <c r="F243" s="2">
        <v>95</v>
      </c>
      <c r="G243" s="2">
        <v>579</v>
      </c>
      <c r="H243" s="2">
        <v>278</v>
      </c>
      <c r="I243" s="2">
        <v>590</v>
      </c>
      <c r="J243" s="2">
        <v>137</v>
      </c>
      <c r="K243" s="2">
        <v>161</v>
      </c>
      <c r="L243" s="2">
        <v>98</v>
      </c>
      <c r="M243" s="2">
        <v>258</v>
      </c>
      <c r="N243" s="2">
        <v>267</v>
      </c>
      <c r="O243" s="2">
        <v>22</v>
      </c>
      <c r="P243" s="2">
        <v>160</v>
      </c>
      <c r="Q243" s="2">
        <v>16</v>
      </c>
      <c r="R243" s="2">
        <v>29</v>
      </c>
      <c r="S243" s="2">
        <v>8</v>
      </c>
      <c r="T243" s="2">
        <v>18</v>
      </c>
      <c r="U243" s="2">
        <v>102</v>
      </c>
      <c r="V243" s="2">
        <v>4</v>
      </c>
      <c r="W243" s="2">
        <v>28</v>
      </c>
      <c r="X243" s="2">
        <v>8</v>
      </c>
      <c r="Y243" s="2">
        <v>3</v>
      </c>
      <c r="Z243" s="2">
        <v>116</v>
      </c>
      <c r="AA243" s="2">
        <v>86</v>
      </c>
      <c r="AB243" s="2">
        <v>63</v>
      </c>
      <c r="AC243" s="2">
        <v>10</v>
      </c>
      <c r="AD243" s="2">
        <v>28</v>
      </c>
      <c r="AE243" s="2">
        <v>11</v>
      </c>
      <c r="AF243" s="2">
        <v>12</v>
      </c>
      <c r="AG243" s="2">
        <v>32</v>
      </c>
      <c r="AH243" s="2">
        <v>39</v>
      </c>
      <c r="AI243" s="2">
        <v>19</v>
      </c>
      <c r="AJ243" s="2">
        <v>10</v>
      </c>
      <c r="AK243" s="2">
        <v>24</v>
      </c>
      <c r="AL243" s="2">
        <v>6</v>
      </c>
      <c r="AM243" s="2">
        <v>7</v>
      </c>
      <c r="AN243" s="2">
        <v>5</v>
      </c>
      <c r="AO243" s="2" t="s">
        <v>0</v>
      </c>
      <c r="AP243" s="2">
        <v>18</v>
      </c>
      <c r="AQ243" s="2">
        <v>3</v>
      </c>
      <c r="AR243" s="2">
        <v>1</v>
      </c>
      <c r="AS243" s="2">
        <v>1</v>
      </c>
      <c r="AT243" s="2">
        <v>2</v>
      </c>
      <c r="AU243" s="2" t="s">
        <v>0</v>
      </c>
      <c r="AV243" s="2" t="s">
        <v>0</v>
      </c>
      <c r="AW243" s="2" t="s">
        <v>0</v>
      </c>
      <c r="AX243" s="2">
        <v>1</v>
      </c>
      <c r="AY243" s="2">
        <v>2</v>
      </c>
      <c r="AZ243" s="2">
        <v>6</v>
      </c>
      <c r="BA243" s="2">
        <v>10</v>
      </c>
      <c r="BB243" s="2" t="s">
        <v>0</v>
      </c>
      <c r="BC243" s="2">
        <v>9</v>
      </c>
      <c r="BD243" s="2" t="s">
        <v>0</v>
      </c>
      <c r="BE243" s="2">
        <v>12</v>
      </c>
      <c r="BF243" s="2">
        <v>53</v>
      </c>
      <c r="BG243" s="2" t="s">
        <v>0</v>
      </c>
      <c r="BH243" s="2" t="s">
        <v>0</v>
      </c>
      <c r="BI243" s="2" t="s">
        <v>0</v>
      </c>
      <c r="BJ243" s="2" t="s">
        <v>0</v>
      </c>
      <c r="BK243" s="2">
        <v>3</v>
      </c>
      <c r="BL243" s="2" t="s">
        <v>0</v>
      </c>
      <c r="BM243" s="2" t="s">
        <v>0</v>
      </c>
      <c r="BN243" s="2">
        <v>10</v>
      </c>
      <c r="BO243" s="2" t="s">
        <v>0</v>
      </c>
      <c r="BP243" s="2" t="s">
        <v>0</v>
      </c>
      <c r="BQ243" s="2">
        <v>2</v>
      </c>
      <c r="BR243" s="2">
        <v>1</v>
      </c>
      <c r="BS243" s="2" t="s">
        <v>0</v>
      </c>
      <c r="BT243" s="2">
        <v>5</v>
      </c>
      <c r="BU243" s="2">
        <v>11</v>
      </c>
      <c r="BV243" s="2" t="s">
        <v>0</v>
      </c>
      <c r="BW243" s="2">
        <v>4</v>
      </c>
      <c r="BX243" s="2" t="s">
        <v>0</v>
      </c>
      <c r="BY243" s="2" t="s">
        <v>0</v>
      </c>
      <c r="BZ243" s="2" t="s">
        <v>0</v>
      </c>
      <c r="CA243" s="2">
        <v>1</v>
      </c>
      <c r="CB243" s="2">
        <v>10</v>
      </c>
      <c r="CC243" s="2">
        <v>13</v>
      </c>
      <c r="CD243" s="2" t="s">
        <v>0</v>
      </c>
      <c r="CE243" s="2">
        <v>7</v>
      </c>
      <c r="CF243" s="2">
        <v>3</v>
      </c>
      <c r="CG243" s="2">
        <v>2</v>
      </c>
      <c r="CH243" s="2">
        <v>2</v>
      </c>
      <c r="CI243" s="2">
        <v>2</v>
      </c>
      <c r="CJ243" s="2">
        <v>4</v>
      </c>
      <c r="CK243" s="2" t="s">
        <v>0</v>
      </c>
      <c r="CL243" s="2">
        <v>1</v>
      </c>
      <c r="CM243" s="2" t="s">
        <v>0</v>
      </c>
      <c r="CN243" s="2">
        <v>1</v>
      </c>
      <c r="CO243" s="2" t="s">
        <v>0</v>
      </c>
      <c r="CP243" s="2" t="s">
        <v>0</v>
      </c>
      <c r="CQ243" s="2" t="s">
        <v>0</v>
      </c>
      <c r="CR243" s="2">
        <v>4</v>
      </c>
      <c r="CS243" s="2">
        <v>7</v>
      </c>
      <c r="CT243" s="2" t="s">
        <v>0</v>
      </c>
      <c r="CU243" s="2" t="s">
        <v>0</v>
      </c>
      <c r="CV243" s="2">
        <v>3</v>
      </c>
      <c r="CW243" s="2">
        <v>2</v>
      </c>
      <c r="CX243" s="2" t="s">
        <v>0</v>
      </c>
      <c r="CY243" s="2">
        <v>1</v>
      </c>
      <c r="CZ243" s="2">
        <v>3</v>
      </c>
      <c r="DA243" s="2" t="s">
        <v>0</v>
      </c>
      <c r="DB243" s="2" t="s">
        <v>0</v>
      </c>
      <c r="DC243" s="2">
        <v>5</v>
      </c>
      <c r="DD243" s="2">
        <v>3</v>
      </c>
      <c r="DE243" s="2" t="s">
        <v>0</v>
      </c>
      <c r="DF243" s="2" t="s">
        <v>0</v>
      </c>
      <c r="DG243" s="2" t="s">
        <v>0</v>
      </c>
      <c r="DH243" s="2" t="s">
        <v>0</v>
      </c>
      <c r="DI243" s="2" t="s">
        <v>0</v>
      </c>
      <c r="DJ243" s="2" t="s">
        <v>0</v>
      </c>
      <c r="DK243" s="2" t="s">
        <v>0</v>
      </c>
      <c r="DL243" s="2" t="s">
        <v>0</v>
      </c>
      <c r="DM243" s="2" t="s">
        <v>0</v>
      </c>
      <c r="DN243" s="2" t="s">
        <v>0</v>
      </c>
      <c r="DO243" s="2" t="s">
        <v>0</v>
      </c>
      <c r="DP243" s="2" t="s">
        <v>0</v>
      </c>
      <c r="DQ243" s="2" t="s">
        <v>0</v>
      </c>
      <c r="DR243" s="2">
        <v>1</v>
      </c>
      <c r="DS243" s="2" t="s">
        <v>0</v>
      </c>
      <c r="DT243" s="2" t="s">
        <v>0</v>
      </c>
      <c r="DU243" s="2" t="s">
        <v>0</v>
      </c>
      <c r="DV243" s="2" t="s">
        <v>0</v>
      </c>
      <c r="DW243" s="2" t="s">
        <v>0</v>
      </c>
      <c r="DX243" s="2" t="s">
        <v>0</v>
      </c>
      <c r="DY243" s="2" t="s">
        <v>0</v>
      </c>
      <c r="DZ243" s="2" t="s">
        <v>0</v>
      </c>
      <c r="EA243" s="2">
        <v>1</v>
      </c>
      <c r="EB243" s="2" t="s">
        <v>0</v>
      </c>
      <c r="EC243" s="2" t="s">
        <v>0</v>
      </c>
      <c r="ED243" s="2" t="s">
        <v>0</v>
      </c>
      <c r="EE243" s="2" t="s">
        <v>0</v>
      </c>
      <c r="EF243" s="2">
        <v>2</v>
      </c>
      <c r="EG243" s="2">
        <v>8</v>
      </c>
      <c r="EH243" s="2" t="s">
        <v>0</v>
      </c>
      <c r="EI243" s="2" t="s">
        <v>0</v>
      </c>
      <c r="EJ243" s="2" t="s">
        <v>0</v>
      </c>
      <c r="EK243" s="2" t="s">
        <v>0</v>
      </c>
      <c r="EL243" s="2" t="s">
        <v>0</v>
      </c>
      <c r="EM243" s="2" t="s">
        <v>0</v>
      </c>
      <c r="EN243" s="2" t="s">
        <v>0</v>
      </c>
      <c r="EO243" s="2" t="s">
        <v>0</v>
      </c>
      <c r="EP243" s="2" t="s">
        <v>0</v>
      </c>
      <c r="EQ243" s="2" t="s">
        <v>0</v>
      </c>
      <c r="ER243" s="2" t="s">
        <v>0</v>
      </c>
      <c r="ES243" s="2" t="s">
        <v>0</v>
      </c>
      <c r="ET243" s="2" t="s">
        <v>0</v>
      </c>
      <c r="EU243" s="2" t="s">
        <v>0</v>
      </c>
    </row>
    <row r="244" spans="1:151" x14ac:dyDescent="0.2">
      <c r="A244" s="27">
        <v>38231</v>
      </c>
      <c r="B244" s="27"/>
      <c r="C244" s="2">
        <v>9201</v>
      </c>
      <c r="D244" s="2">
        <v>4290</v>
      </c>
      <c r="E244" s="2">
        <v>2379</v>
      </c>
      <c r="F244" s="2">
        <v>119</v>
      </c>
      <c r="G244" s="2">
        <v>551</v>
      </c>
      <c r="H244" s="2">
        <v>221</v>
      </c>
      <c r="I244" s="2">
        <v>543</v>
      </c>
      <c r="J244" s="2">
        <v>133</v>
      </c>
      <c r="K244" s="2">
        <v>152</v>
      </c>
      <c r="L244" s="2">
        <v>96</v>
      </c>
      <c r="M244" s="2">
        <v>227</v>
      </c>
      <c r="N244" s="2">
        <v>241</v>
      </c>
      <c r="O244" s="2">
        <v>23</v>
      </c>
      <c r="P244" s="2">
        <v>147</v>
      </c>
      <c r="Q244" s="2">
        <v>7</v>
      </c>
      <c r="R244" s="2">
        <v>33</v>
      </c>
      <c r="S244" s="2">
        <v>13</v>
      </c>
      <c r="T244" s="2">
        <v>8</v>
      </c>
      <c r="U244" s="2">
        <v>83</v>
      </c>
      <c r="V244" s="2">
        <v>7</v>
      </c>
      <c r="W244" s="2">
        <v>32</v>
      </c>
      <c r="X244" s="2">
        <v>9</v>
      </c>
      <c r="Y244" s="2">
        <v>3</v>
      </c>
      <c r="Z244" s="2">
        <v>97</v>
      </c>
      <c r="AA244" s="2">
        <v>47</v>
      </c>
      <c r="AB244" s="2">
        <v>54</v>
      </c>
      <c r="AC244" s="2">
        <v>11</v>
      </c>
      <c r="AD244" s="2">
        <v>23</v>
      </c>
      <c r="AE244" s="2">
        <v>14</v>
      </c>
      <c r="AF244" s="2">
        <v>10</v>
      </c>
      <c r="AG244" s="2">
        <v>22</v>
      </c>
      <c r="AH244" s="2">
        <v>32</v>
      </c>
      <c r="AI244" s="2">
        <v>16</v>
      </c>
      <c r="AJ244" s="2">
        <v>10</v>
      </c>
      <c r="AK244" s="2">
        <v>23</v>
      </c>
      <c r="AL244" s="2">
        <v>4</v>
      </c>
      <c r="AM244" s="2">
        <v>2</v>
      </c>
      <c r="AN244" s="2">
        <v>5</v>
      </c>
      <c r="AO244" s="2" t="s">
        <v>0</v>
      </c>
      <c r="AP244" s="2">
        <v>14</v>
      </c>
      <c r="AQ244" s="2">
        <v>5</v>
      </c>
      <c r="AR244" s="2">
        <v>1</v>
      </c>
      <c r="AS244" s="2" t="s">
        <v>0</v>
      </c>
      <c r="AT244" s="2">
        <v>2</v>
      </c>
      <c r="AU244" s="2" t="s">
        <v>0</v>
      </c>
      <c r="AV244" s="2" t="s">
        <v>0</v>
      </c>
      <c r="AW244" s="2">
        <v>1</v>
      </c>
      <c r="AX244" s="2" t="s">
        <v>0</v>
      </c>
      <c r="AY244" s="2">
        <v>1</v>
      </c>
      <c r="AZ244" s="2">
        <v>4</v>
      </c>
      <c r="BA244" s="2">
        <v>8</v>
      </c>
      <c r="BB244" s="2" t="s">
        <v>0</v>
      </c>
      <c r="BC244" s="2">
        <v>7</v>
      </c>
      <c r="BD244" s="2" t="s">
        <v>0</v>
      </c>
      <c r="BE244" s="2">
        <v>5</v>
      </c>
      <c r="BF244" s="2">
        <v>47</v>
      </c>
      <c r="BG244" s="2" t="s">
        <v>0</v>
      </c>
      <c r="BH244" s="2">
        <v>2</v>
      </c>
      <c r="BI244" s="2">
        <v>2</v>
      </c>
      <c r="BJ244" s="2" t="s">
        <v>0</v>
      </c>
      <c r="BK244" s="2" t="s">
        <v>0</v>
      </c>
      <c r="BL244" s="2" t="s">
        <v>0</v>
      </c>
      <c r="BM244" s="2" t="s">
        <v>0</v>
      </c>
      <c r="BN244" s="2">
        <v>11</v>
      </c>
      <c r="BO244" s="2">
        <v>1</v>
      </c>
      <c r="BP244" s="2" t="s">
        <v>0</v>
      </c>
      <c r="BQ244" s="2">
        <v>2</v>
      </c>
      <c r="BR244" s="2" t="s">
        <v>0</v>
      </c>
      <c r="BS244" s="2" t="s">
        <v>0</v>
      </c>
      <c r="BT244" s="2">
        <v>7</v>
      </c>
      <c r="BU244" s="2">
        <v>11</v>
      </c>
      <c r="BV244" s="2" t="s">
        <v>0</v>
      </c>
      <c r="BW244" s="2">
        <v>1</v>
      </c>
      <c r="BX244" s="2" t="s">
        <v>0</v>
      </c>
      <c r="BY244" s="2" t="s">
        <v>0</v>
      </c>
      <c r="BZ244" s="2" t="s">
        <v>0</v>
      </c>
      <c r="CA244" s="2" t="s">
        <v>0</v>
      </c>
      <c r="CB244" s="2">
        <v>9</v>
      </c>
      <c r="CC244" s="2">
        <v>2</v>
      </c>
      <c r="CD244" s="2">
        <v>1</v>
      </c>
      <c r="CE244" s="2">
        <v>4</v>
      </c>
      <c r="CF244" s="2">
        <v>2</v>
      </c>
      <c r="CG244" s="2">
        <v>2</v>
      </c>
      <c r="CH244" s="2" t="s">
        <v>0</v>
      </c>
      <c r="CI244" s="2">
        <v>2</v>
      </c>
      <c r="CJ244" s="2">
        <v>6</v>
      </c>
      <c r="CK244" s="2" t="s">
        <v>0</v>
      </c>
      <c r="CL244" s="2">
        <v>1</v>
      </c>
      <c r="CM244" s="2" t="s">
        <v>0</v>
      </c>
      <c r="CN244" s="2">
        <v>2</v>
      </c>
      <c r="CO244" s="2" t="s">
        <v>0</v>
      </c>
      <c r="CP244" s="2" t="s">
        <v>0</v>
      </c>
      <c r="CQ244" s="2" t="s">
        <v>0</v>
      </c>
      <c r="CR244" s="2">
        <v>3</v>
      </c>
      <c r="CS244" s="2">
        <v>6</v>
      </c>
      <c r="CT244" s="2" t="s">
        <v>0</v>
      </c>
      <c r="CU244" s="2" t="s">
        <v>0</v>
      </c>
      <c r="CV244" s="2">
        <v>2</v>
      </c>
      <c r="CW244" s="2">
        <v>2</v>
      </c>
      <c r="CX244" s="2" t="s">
        <v>0</v>
      </c>
      <c r="CY244" s="2" t="s">
        <v>0</v>
      </c>
      <c r="CZ244" s="2">
        <v>1</v>
      </c>
      <c r="DA244" s="2" t="s">
        <v>0</v>
      </c>
      <c r="DB244" s="2">
        <v>1</v>
      </c>
      <c r="DC244" s="2">
        <v>6</v>
      </c>
      <c r="DD244" s="2">
        <v>2</v>
      </c>
      <c r="DE244" s="2" t="s">
        <v>0</v>
      </c>
      <c r="DF244" s="2" t="s">
        <v>0</v>
      </c>
      <c r="DG244" s="2" t="s">
        <v>0</v>
      </c>
      <c r="DH244" s="2" t="s">
        <v>0</v>
      </c>
      <c r="DI244" s="2" t="s">
        <v>0</v>
      </c>
      <c r="DJ244" s="2" t="s">
        <v>0</v>
      </c>
      <c r="DK244" s="2" t="s">
        <v>0</v>
      </c>
      <c r="DL244" s="2">
        <v>1</v>
      </c>
      <c r="DM244" s="2" t="s">
        <v>0</v>
      </c>
      <c r="DN244" s="2" t="s">
        <v>0</v>
      </c>
      <c r="DO244" s="2">
        <v>1</v>
      </c>
      <c r="DP244" s="2" t="s">
        <v>0</v>
      </c>
      <c r="DQ244" s="2" t="s">
        <v>0</v>
      </c>
      <c r="DR244" s="2">
        <v>1</v>
      </c>
      <c r="DS244" s="2" t="s">
        <v>0</v>
      </c>
      <c r="DT244" s="2" t="s">
        <v>0</v>
      </c>
      <c r="DU244" s="2" t="s">
        <v>0</v>
      </c>
      <c r="DV244" s="2" t="s">
        <v>0</v>
      </c>
      <c r="DW244" s="2" t="s">
        <v>0</v>
      </c>
      <c r="DX244" s="2" t="s">
        <v>0</v>
      </c>
      <c r="DY244" s="2" t="s">
        <v>0</v>
      </c>
      <c r="DZ244" s="2" t="s">
        <v>0</v>
      </c>
      <c r="EA244" s="2">
        <v>1</v>
      </c>
      <c r="EB244" s="2" t="s">
        <v>0</v>
      </c>
      <c r="EC244" s="2" t="s">
        <v>0</v>
      </c>
      <c r="ED244" s="2" t="s">
        <v>0</v>
      </c>
      <c r="EE244" s="2" t="s">
        <v>0</v>
      </c>
      <c r="EF244" s="2">
        <v>3</v>
      </c>
      <c r="EG244" s="2" t="s">
        <v>0</v>
      </c>
      <c r="EH244" s="2" t="s">
        <v>0</v>
      </c>
      <c r="EI244" s="2" t="s">
        <v>0</v>
      </c>
      <c r="EJ244" s="2" t="s">
        <v>0</v>
      </c>
      <c r="EK244" s="2" t="s">
        <v>0</v>
      </c>
      <c r="EL244" s="2" t="s">
        <v>0</v>
      </c>
      <c r="EM244" s="2" t="s">
        <v>0</v>
      </c>
      <c r="EN244" s="2" t="s">
        <v>0</v>
      </c>
      <c r="EO244" s="2">
        <v>1</v>
      </c>
      <c r="EP244" s="2" t="s">
        <v>0</v>
      </c>
      <c r="EQ244" s="2" t="s">
        <v>0</v>
      </c>
      <c r="ER244" s="2" t="s">
        <v>0</v>
      </c>
      <c r="ES244" s="2" t="s">
        <v>0</v>
      </c>
      <c r="ET244" s="2" t="s">
        <v>0</v>
      </c>
      <c r="EU244" s="2" t="s">
        <v>0</v>
      </c>
    </row>
    <row r="245" spans="1:151" x14ac:dyDescent="0.2">
      <c r="A245" s="27">
        <v>38200</v>
      </c>
      <c r="B245" s="27"/>
      <c r="C245" s="2">
        <v>8132</v>
      </c>
      <c r="D245" s="2">
        <v>3845</v>
      </c>
      <c r="E245" s="2">
        <v>2189</v>
      </c>
      <c r="F245" s="2">
        <v>61</v>
      </c>
      <c r="G245" s="2">
        <v>504</v>
      </c>
      <c r="H245" s="2">
        <v>188</v>
      </c>
      <c r="I245" s="2">
        <v>458</v>
      </c>
      <c r="J245" s="2">
        <v>118</v>
      </c>
      <c r="K245" s="2">
        <v>130</v>
      </c>
      <c r="L245" s="2">
        <v>74</v>
      </c>
      <c r="M245" s="2">
        <v>171</v>
      </c>
      <c r="N245" s="2">
        <v>222</v>
      </c>
      <c r="O245" s="2">
        <v>19</v>
      </c>
      <c r="P245" s="2">
        <v>132</v>
      </c>
      <c r="Q245" s="2">
        <v>6</v>
      </c>
      <c r="R245" s="2">
        <v>28</v>
      </c>
      <c r="S245" s="2">
        <v>7</v>
      </c>
      <c r="T245" s="2">
        <v>8</v>
      </c>
      <c r="U245" s="2">
        <v>70</v>
      </c>
      <c r="V245" s="2">
        <v>10</v>
      </c>
      <c r="W245" s="2">
        <v>29</v>
      </c>
      <c r="X245" s="2">
        <v>7</v>
      </c>
      <c r="Y245" s="2">
        <v>3</v>
      </c>
      <c r="Z245" s="2">
        <v>90</v>
      </c>
      <c r="AA245" s="2">
        <v>51</v>
      </c>
      <c r="AB245" s="2">
        <v>51</v>
      </c>
      <c r="AC245" s="2">
        <v>11</v>
      </c>
      <c r="AD245" s="2">
        <v>27</v>
      </c>
      <c r="AE245" s="2">
        <v>13</v>
      </c>
      <c r="AF245" s="2">
        <v>10</v>
      </c>
      <c r="AG245" s="2">
        <v>22</v>
      </c>
      <c r="AH245" s="2">
        <v>16</v>
      </c>
      <c r="AI245" s="2">
        <v>12</v>
      </c>
      <c r="AJ245" s="2">
        <v>6</v>
      </c>
      <c r="AK245" s="2">
        <v>22</v>
      </c>
      <c r="AL245" s="2">
        <v>3</v>
      </c>
      <c r="AM245" s="2">
        <v>7</v>
      </c>
      <c r="AN245" s="2">
        <v>5</v>
      </c>
      <c r="AO245" s="2" t="s">
        <v>0</v>
      </c>
      <c r="AP245" s="2">
        <v>17</v>
      </c>
      <c r="AQ245" s="2">
        <v>2</v>
      </c>
      <c r="AR245" s="2" t="s">
        <v>0</v>
      </c>
      <c r="AS245" s="2" t="s">
        <v>0</v>
      </c>
      <c r="AT245" s="2">
        <v>2</v>
      </c>
      <c r="AU245" s="2" t="s">
        <v>0</v>
      </c>
      <c r="AV245" s="2" t="s">
        <v>0</v>
      </c>
      <c r="AW245" s="2">
        <v>1</v>
      </c>
      <c r="AX245" s="2" t="s">
        <v>0</v>
      </c>
      <c r="AY245" s="2">
        <v>3</v>
      </c>
      <c r="AZ245" s="2">
        <v>4</v>
      </c>
      <c r="BA245" s="2">
        <v>6</v>
      </c>
      <c r="BB245" s="2" t="s">
        <v>0</v>
      </c>
      <c r="BC245" s="2">
        <v>4</v>
      </c>
      <c r="BD245" s="2" t="s">
        <v>0</v>
      </c>
      <c r="BE245" s="2">
        <v>2</v>
      </c>
      <c r="BF245" s="2">
        <v>53</v>
      </c>
      <c r="BG245" s="2" t="s">
        <v>0</v>
      </c>
      <c r="BH245" s="2" t="s">
        <v>0</v>
      </c>
      <c r="BI245" s="2">
        <v>3</v>
      </c>
      <c r="BJ245" s="2">
        <v>1</v>
      </c>
      <c r="BK245" s="2">
        <v>1</v>
      </c>
      <c r="BL245" s="2" t="s">
        <v>0</v>
      </c>
      <c r="BM245" s="2" t="s">
        <v>0</v>
      </c>
      <c r="BN245" s="2">
        <v>13</v>
      </c>
      <c r="BO245" s="2">
        <v>1</v>
      </c>
      <c r="BP245" s="2" t="s">
        <v>0</v>
      </c>
      <c r="BQ245" s="2">
        <v>1</v>
      </c>
      <c r="BR245" s="2" t="s">
        <v>0</v>
      </c>
      <c r="BS245" s="2" t="s">
        <v>0</v>
      </c>
      <c r="BT245" s="2">
        <v>6</v>
      </c>
      <c r="BU245" s="2">
        <v>12</v>
      </c>
      <c r="BV245" s="2" t="s">
        <v>0</v>
      </c>
      <c r="BW245" s="2" t="s">
        <v>0</v>
      </c>
      <c r="BX245" s="2" t="s">
        <v>0</v>
      </c>
      <c r="BY245" s="2" t="s">
        <v>0</v>
      </c>
      <c r="BZ245" s="2">
        <v>1</v>
      </c>
      <c r="CA245" s="2" t="s">
        <v>0</v>
      </c>
      <c r="CB245" s="2">
        <v>5</v>
      </c>
      <c r="CC245" s="2" t="s">
        <v>0</v>
      </c>
      <c r="CD245" s="2">
        <v>1</v>
      </c>
      <c r="CE245" s="2">
        <v>5</v>
      </c>
      <c r="CF245" s="2">
        <v>4</v>
      </c>
      <c r="CG245" s="2">
        <v>2</v>
      </c>
      <c r="CH245" s="2">
        <v>1</v>
      </c>
      <c r="CI245" s="2">
        <v>3</v>
      </c>
      <c r="CJ245" s="2">
        <v>10</v>
      </c>
      <c r="CK245" s="2" t="s">
        <v>0</v>
      </c>
      <c r="CL245" s="2" t="s">
        <v>0</v>
      </c>
      <c r="CM245" s="2" t="s">
        <v>0</v>
      </c>
      <c r="CN245" s="2">
        <v>1</v>
      </c>
      <c r="CO245" s="2" t="s">
        <v>0</v>
      </c>
      <c r="CP245" s="2" t="s">
        <v>0</v>
      </c>
      <c r="CQ245" s="2" t="s">
        <v>0</v>
      </c>
      <c r="CR245" s="2">
        <v>3</v>
      </c>
      <c r="CS245" s="2">
        <v>6</v>
      </c>
      <c r="CT245" s="2" t="s">
        <v>0</v>
      </c>
      <c r="CU245" s="2" t="s">
        <v>0</v>
      </c>
      <c r="CV245" s="2">
        <v>5</v>
      </c>
      <c r="CW245" s="2">
        <v>2</v>
      </c>
      <c r="CX245" s="2" t="s">
        <v>0</v>
      </c>
      <c r="CY245" s="2" t="s">
        <v>0</v>
      </c>
      <c r="CZ245" s="2">
        <v>2</v>
      </c>
      <c r="DA245" s="2" t="s">
        <v>0</v>
      </c>
      <c r="DB245" s="2" t="s">
        <v>0</v>
      </c>
      <c r="DC245" s="2">
        <v>5</v>
      </c>
      <c r="DD245" s="2">
        <v>1</v>
      </c>
      <c r="DE245" s="2" t="s">
        <v>0</v>
      </c>
      <c r="DF245" s="2" t="s">
        <v>0</v>
      </c>
      <c r="DG245" s="2" t="s">
        <v>0</v>
      </c>
      <c r="DH245" s="2" t="s">
        <v>0</v>
      </c>
      <c r="DI245" s="2" t="s">
        <v>0</v>
      </c>
      <c r="DJ245" s="2" t="s">
        <v>0</v>
      </c>
      <c r="DK245" s="2" t="s">
        <v>0</v>
      </c>
      <c r="DL245" s="2">
        <v>1</v>
      </c>
      <c r="DM245" s="2" t="s">
        <v>0</v>
      </c>
      <c r="DN245" s="2" t="s">
        <v>0</v>
      </c>
      <c r="DO245" s="2" t="s">
        <v>0</v>
      </c>
      <c r="DP245" s="2" t="s">
        <v>0</v>
      </c>
      <c r="DQ245" s="2">
        <v>1</v>
      </c>
      <c r="DR245" s="2">
        <v>1</v>
      </c>
      <c r="DS245" s="2" t="s">
        <v>0</v>
      </c>
      <c r="DT245" s="2" t="s">
        <v>0</v>
      </c>
      <c r="DU245" s="2" t="s">
        <v>0</v>
      </c>
      <c r="DV245" s="2" t="s">
        <v>0</v>
      </c>
      <c r="DW245" s="2" t="s">
        <v>0</v>
      </c>
      <c r="DX245" s="2">
        <v>1</v>
      </c>
      <c r="DY245" s="2" t="s">
        <v>0</v>
      </c>
      <c r="DZ245" s="2" t="s">
        <v>0</v>
      </c>
      <c r="EA245" s="2">
        <v>2</v>
      </c>
      <c r="EB245" s="2" t="s">
        <v>0</v>
      </c>
      <c r="EC245" s="2" t="s">
        <v>0</v>
      </c>
      <c r="ED245" s="2" t="s">
        <v>0</v>
      </c>
      <c r="EE245" s="2" t="s">
        <v>0</v>
      </c>
      <c r="EF245" s="2">
        <v>3</v>
      </c>
      <c r="EG245" s="2" t="s">
        <v>0</v>
      </c>
      <c r="EH245" s="2" t="s">
        <v>0</v>
      </c>
      <c r="EI245" s="2" t="s">
        <v>0</v>
      </c>
      <c r="EJ245" s="2" t="s">
        <v>0</v>
      </c>
      <c r="EK245" s="2" t="s">
        <v>0</v>
      </c>
      <c r="EL245" s="2" t="s">
        <v>0</v>
      </c>
      <c r="EM245" s="2" t="s">
        <v>0</v>
      </c>
      <c r="EN245" s="2" t="s">
        <v>0</v>
      </c>
      <c r="EO245" s="2" t="s">
        <v>0</v>
      </c>
      <c r="EP245" s="2" t="s">
        <v>0</v>
      </c>
      <c r="EQ245" s="2" t="s">
        <v>0</v>
      </c>
      <c r="ER245" s="2" t="s">
        <v>0</v>
      </c>
      <c r="ES245" s="2" t="s">
        <v>0</v>
      </c>
      <c r="ET245" s="2" t="s">
        <v>0</v>
      </c>
      <c r="EU245" s="2" t="s">
        <v>0</v>
      </c>
    </row>
    <row r="246" spans="1:151" x14ac:dyDescent="0.2">
      <c r="A246" s="27">
        <v>38169</v>
      </c>
      <c r="B246" s="27"/>
      <c r="C246" s="2">
        <v>7886</v>
      </c>
      <c r="D246" s="2">
        <v>3651</v>
      </c>
      <c r="E246" s="2">
        <v>2248</v>
      </c>
      <c r="F246" s="2">
        <v>34</v>
      </c>
      <c r="G246" s="2">
        <v>479</v>
      </c>
      <c r="H246" s="2">
        <v>143</v>
      </c>
      <c r="I246" s="2">
        <v>455</v>
      </c>
      <c r="J246" s="2">
        <v>129</v>
      </c>
      <c r="K246" s="2">
        <v>139</v>
      </c>
      <c r="L246" s="2">
        <v>77</v>
      </c>
      <c r="M246" s="2">
        <v>158</v>
      </c>
      <c r="N246" s="2">
        <v>181</v>
      </c>
      <c r="O246" s="2">
        <v>10</v>
      </c>
      <c r="P246" s="2">
        <v>130</v>
      </c>
      <c r="Q246" s="2">
        <v>7</v>
      </c>
      <c r="R246" s="2">
        <v>25</v>
      </c>
      <c r="S246" s="2">
        <v>7</v>
      </c>
      <c r="T246" s="2">
        <v>11</v>
      </c>
      <c r="U246" s="2">
        <v>75</v>
      </c>
      <c r="V246" s="2">
        <v>6</v>
      </c>
      <c r="W246" s="2">
        <v>19</v>
      </c>
      <c r="X246" s="2">
        <v>4</v>
      </c>
      <c r="Y246" s="2">
        <v>6</v>
      </c>
      <c r="Z246" s="2">
        <v>86</v>
      </c>
      <c r="AA246" s="2">
        <v>45</v>
      </c>
      <c r="AB246" s="2">
        <v>45</v>
      </c>
      <c r="AC246" s="2">
        <v>8</v>
      </c>
      <c r="AD246" s="2">
        <v>23</v>
      </c>
      <c r="AE246" s="2">
        <v>16</v>
      </c>
      <c r="AF246" s="2">
        <v>11</v>
      </c>
      <c r="AG246" s="2">
        <v>18</v>
      </c>
      <c r="AH246" s="2">
        <v>26</v>
      </c>
      <c r="AI246" s="2">
        <v>9</v>
      </c>
      <c r="AJ246" s="2">
        <v>5</v>
      </c>
      <c r="AK246" s="2">
        <v>17</v>
      </c>
      <c r="AL246" s="2">
        <v>4</v>
      </c>
      <c r="AM246" s="2">
        <v>8</v>
      </c>
      <c r="AN246" s="2">
        <v>8</v>
      </c>
      <c r="AO246" s="2" t="s">
        <v>0</v>
      </c>
      <c r="AP246" s="2">
        <v>18</v>
      </c>
      <c r="AQ246" s="2">
        <v>2</v>
      </c>
      <c r="AR246" s="2" t="s">
        <v>0</v>
      </c>
      <c r="AS246" s="2" t="s">
        <v>0</v>
      </c>
      <c r="AT246" s="2">
        <v>3</v>
      </c>
      <c r="AU246" s="2" t="s">
        <v>0</v>
      </c>
      <c r="AV246" s="2" t="s">
        <v>0</v>
      </c>
      <c r="AW246" s="2" t="s">
        <v>0</v>
      </c>
      <c r="AX246" s="2">
        <v>1</v>
      </c>
      <c r="AY246" s="2">
        <v>3</v>
      </c>
      <c r="AZ246" s="2">
        <v>7</v>
      </c>
      <c r="BA246" s="2">
        <v>5</v>
      </c>
      <c r="BB246" s="2">
        <v>1</v>
      </c>
      <c r="BC246" s="2">
        <v>5</v>
      </c>
      <c r="BD246" s="2" t="s">
        <v>0</v>
      </c>
      <c r="BE246" s="2" t="s">
        <v>0</v>
      </c>
      <c r="BF246" s="2">
        <v>44</v>
      </c>
      <c r="BG246" s="2" t="s">
        <v>0</v>
      </c>
      <c r="BH246" s="2" t="s">
        <v>0</v>
      </c>
      <c r="BI246" s="2" t="s">
        <v>0</v>
      </c>
      <c r="BJ246" s="2">
        <v>1</v>
      </c>
      <c r="BK246" s="2">
        <v>1</v>
      </c>
      <c r="BL246" s="2" t="s">
        <v>0</v>
      </c>
      <c r="BM246" s="2" t="s">
        <v>0</v>
      </c>
      <c r="BN246" s="2">
        <v>16</v>
      </c>
      <c r="BO246" s="2">
        <v>2</v>
      </c>
      <c r="BP246" s="2">
        <v>1</v>
      </c>
      <c r="BQ246" s="2" t="s">
        <v>0</v>
      </c>
      <c r="BR246" s="2" t="s">
        <v>0</v>
      </c>
      <c r="BS246" s="2">
        <v>1</v>
      </c>
      <c r="BT246" s="2" t="s">
        <v>0</v>
      </c>
      <c r="BU246" s="2">
        <v>10</v>
      </c>
      <c r="BV246" s="2" t="s">
        <v>0</v>
      </c>
      <c r="BW246" s="2">
        <v>2</v>
      </c>
      <c r="BX246" s="2" t="s">
        <v>0</v>
      </c>
      <c r="BY246" s="2" t="s">
        <v>0</v>
      </c>
      <c r="BZ246" s="2">
        <v>1</v>
      </c>
      <c r="CA246" s="2" t="s">
        <v>0</v>
      </c>
      <c r="CB246" s="2">
        <v>3</v>
      </c>
      <c r="CC246" s="2" t="s">
        <v>0</v>
      </c>
      <c r="CD246" s="2">
        <v>1</v>
      </c>
      <c r="CE246" s="2">
        <v>5</v>
      </c>
      <c r="CF246" s="2">
        <v>4</v>
      </c>
      <c r="CG246" s="2">
        <v>2</v>
      </c>
      <c r="CH246" s="2">
        <v>2</v>
      </c>
      <c r="CI246" s="2" t="s">
        <v>0</v>
      </c>
      <c r="CJ246" s="2">
        <v>5</v>
      </c>
      <c r="CK246" s="2" t="s">
        <v>0</v>
      </c>
      <c r="CL246" s="2" t="s">
        <v>0</v>
      </c>
      <c r="CM246" s="2" t="s">
        <v>0</v>
      </c>
      <c r="CN246" s="2">
        <v>1</v>
      </c>
      <c r="CO246" s="2" t="s">
        <v>0</v>
      </c>
      <c r="CP246" s="2" t="s">
        <v>0</v>
      </c>
      <c r="CQ246" s="2" t="s">
        <v>0</v>
      </c>
      <c r="CR246" s="2">
        <v>5</v>
      </c>
      <c r="CS246" s="2" t="s">
        <v>0</v>
      </c>
      <c r="CT246" s="2" t="s">
        <v>0</v>
      </c>
      <c r="CU246" s="2" t="s">
        <v>0</v>
      </c>
      <c r="CV246" s="2">
        <v>4</v>
      </c>
      <c r="CW246" s="2">
        <v>2</v>
      </c>
      <c r="CX246" s="2" t="s">
        <v>0</v>
      </c>
      <c r="CY246" s="2" t="s">
        <v>0</v>
      </c>
      <c r="CZ246" s="2">
        <v>2</v>
      </c>
      <c r="DA246" s="2" t="s">
        <v>0</v>
      </c>
      <c r="DB246" s="2" t="s">
        <v>0</v>
      </c>
      <c r="DC246" s="2">
        <v>2</v>
      </c>
      <c r="DD246" s="2">
        <v>4</v>
      </c>
      <c r="DE246" s="2" t="s">
        <v>0</v>
      </c>
      <c r="DF246" s="2" t="s">
        <v>0</v>
      </c>
      <c r="DG246" s="2" t="s">
        <v>0</v>
      </c>
      <c r="DH246" s="2" t="s">
        <v>0</v>
      </c>
      <c r="DI246" s="2" t="s">
        <v>0</v>
      </c>
      <c r="DJ246" s="2" t="s">
        <v>0</v>
      </c>
      <c r="DK246" s="2" t="s">
        <v>0</v>
      </c>
      <c r="DL246" s="2" t="s">
        <v>0</v>
      </c>
      <c r="DM246" s="2" t="s">
        <v>0</v>
      </c>
      <c r="DN246" s="2" t="s">
        <v>0</v>
      </c>
      <c r="DO246" s="2" t="s">
        <v>0</v>
      </c>
      <c r="DP246" s="2" t="s">
        <v>0</v>
      </c>
      <c r="DQ246" s="2" t="s">
        <v>0</v>
      </c>
      <c r="DR246" s="2">
        <v>1</v>
      </c>
      <c r="DS246" s="2" t="s">
        <v>0</v>
      </c>
      <c r="DT246" s="2">
        <v>1</v>
      </c>
      <c r="DU246" s="2" t="s">
        <v>0</v>
      </c>
      <c r="DV246" s="2" t="s">
        <v>0</v>
      </c>
      <c r="DW246" s="2" t="s">
        <v>0</v>
      </c>
      <c r="DX246" s="2" t="s">
        <v>0</v>
      </c>
      <c r="DY246" s="2" t="s">
        <v>0</v>
      </c>
      <c r="DZ246" s="2" t="s">
        <v>0</v>
      </c>
      <c r="EA246" s="2" t="s">
        <v>0</v>
      </c>
      <c r="EB246" s="2" t="s">
        <v>0</v>
      </c>
      <c r="EC246" s="2" t="s">
        <v>0</v>
      </c>
      <c r="ED246" s="2" t="s">
        <v>0</v>
      </c>
      <c r="EE246" s="2" t="s">
        <v>0</v>
      </c>
      <c r="EF246" s="2">
        <v>3</v>
      </c>
      <c r="EG246" s="2" t="s">
        <v>0</v>
      </c>
      <c r="EH246" s="2" t="s">
        <v>0</v>
      </c>
      <c r="EI246" s="2" t="s">
        <v>0</v>
      </c>
      <c r="EJ246" s="2" t="s">
        <v>0</v>
      </c>
      <c r="EK246" s="2" t="s">
        <v>0</v>
      </c>
      <c r="EL246" s="2" t="s">
        <v>0</v>
      </c>
      <c r="EM246" s="2" t="s">
        <v>0</v>
      </c>
      <c r="EN246" s="2" t="s">
        <v>0</v>
      </c>
      <c r="EO246" s="2" t="s">
        <v>0</v>
      </c>
      <c r="EP246" s="2" t="s">
        <v>0</v>
      </c>
      <c r="EQ246" s="2" t="s">
        <v>0</v>
      </c>
      <c r="ER246" s="2" t="s">
        <v>0</v>
      </c>
      <c r="ES246" s="2" t="s">
        <v>0</v>
      </c>
      <c r="ET246" s="2" t="s">
        <v>0</v>
      </c>
      <c r="EU246" s="2" t="s">
        <v>0</v>
      </c>
    </row>
    <row r="247" spans="1:151" x14ac:dyDescent="0.2">
      <c r="A247" s="27">
        <v>38139</v>
      </c>
      <c r="B247" s="27"/>
      <c r="C247" s="2">
        <v>6773</v>
      </c>
      <c r="D247" s="2">
        <v>3090</v>
      </c>
      <c r="E247" s="2">
        <v>1963</v>
      </c>
      <c r="F247" s="2">
        <v>27</v>
      </c>
      <c r="G247" s="2">
        <v>443</v>
      </c>
      <c r="H247" s="2">
        <v>127</v>
      </c>
      <c r="I247" s="2">
        <v>401</v>
      </c>
      <c r="J247" s="2">
        <v>105</v>
      </c>
      <c r="K247" s="2">
        <v>109</v>
      </c>
      <c r="L247" s="2">
        <v>50</v>
      </c>
      <c r="M247" s="2">
        <v>168</v>
      </c>
      <c r="N247" s="2">
        <v>168</v>
      </c>
      <c r="O247" s="2">
        <v>14</v>
      </c>
      <c r="P247" s="2">
        <v>121</v>
      </c>
      <c r="Q247" s="2">
        <v>6</v>
      </c>
      <c r="R247" s="2">
        <v>29</v>
      </c>
      <c r="S247" s="2">
        <v>7</v>
      </c>
      <c r="T247" s="2">
        <v>8</v>
      </c>
      <c r="U247" s="2">
        <v>49</v>
      </c>
      <c r="V247" s="2">
        <v>8</v>
      </c>
      <c r="W247" s="2">
        <v>16</v>
      </c>
      <c r="X247" s="2">
        <v>4</v>
      </c>
      <c r="Y247" s="2">
        <v>2</v>
      </c>
      <c r="Z247" s="2">
        <v>64</v>
      </c>
      <c r="AA247" s="2">
        <v>46</v>
      </c>
      <c r="AB247" s="2">
        <v>43</v>
      </c>
      <c r="AC247" s="2">
        <v>15</v>
      </c>
      <c r="AD247" s="2">
        <v>27</v>
      </c>
      <c r="AE247" s="2">
        <v>17</v>
      </c>
      <c r="AF247" s="2">
        <v>7</v>
      </c>
      <c r="AG247" s="2">
        <v>17</v>
      </c>
      <c r="AH247" s="2">
        <v>17</v>
      </c>
      <c r="AI247" s="2">
        <v>8</v>
      </c>
      <c r="AJ247" s="2" t="s">
        <v>0</v>
      </c>
      <c r="AK247" s="2">
        <v>14</v>
      </c>
      <c r="AL247" s="2">
        <v>1</v>
      </c>
      <c r="AM247" s="2">
        <v>8</v>
      </c>
      <c r="AN247" s="2">
        <v>6</v>
      </c>
      <c r="AO247" s="2" t="s">
        <v>0</v>
      </c>
      <c r="AP247" s="2">
        <v>13</v>
      </c>
      <c r="AQ247" s="2">
        <v>1</v>
      </c>
      <c r="AR247" s="2">
        <v>1</v>
      </c>
      <c r="AS247" s="2" t="s">
        <v>0</v>
      </c>
      <c r="AT247" s="2" t="s">
        <v>0</v>
      </c>
      <c r="AU247" s="2" t="s">
        <v>0</v>
      </c>
      <c r="AV247" s="2" t="s">
        <v>0</v>
      </c>
      <c r="AW247" s="2" t="s">
        <v>0</v>
      </c>
      <c r="AX247" s="2">
        <v>1</v>
      </c>
      <c r="AY247" s="2">
        <v>1</v>
      </c>
      <c r="AZ247" s="2">
        <v>8</v>
      </c>
      <c r="BA247" s="2">
        <v>2</v>
      </c>
      <c r="BB247" s="2" t="s">
        <v>0</v>
      </c>
      <c r="BC247" s="2">
        <v>16</v>
      </c>
      <c r="BD247" s="2" t="s">
        <v>0</v>
      </c>
      <c r="BE247" s="2" t="s">
        <v>0</v>
      </c>
      <c r="BF247" s="2">
        <v>38</v>
      </c>
      <c r="BG247" s="2" t="s">
        <v>0</v>
      </c>
      <c r="BH247" s="2" t="s">
        <v>0</v>
      </c>
      <c r="BI247" s="2" t="s">
        <v>0</v>
      </c>
      <c r="BJ247" s="2" t="s">
        <v>0</v>
      </c>
      <c r="BK247" s="2">
        <v>2</v>
      </c>
      <c r="BL247" s="2" t="s">
        <v>0</v>
      </c>
      <c r="BM247" s="2" t="s">
        <v>0</v>
      </c>
      <c r="BN247" s="2">
        <v>11</v>
      </c>
      <c r="BO247" s="2">
        <v>2</v>
      </c>
      <c r="BP247" s="2" t="s">
        <v>0</v>
      </c>
      <c r="BQ247" s="2" t="s">
        <v>0</v>
      </c>
      <c r="BR247" s="2">
        <v>1</v>
      </c>
      <c r="BS247" s="2">
        <v>2</v>
      </c>
      <c r="BT247" s="2" t="s">
        <v>0</v>
      </c>
      <c r="BU247" s="2">
        <v>7</v>
      </c>
      <c r="BV247" s="2" t="s">
        <v>0</v>
      </c>
      <c r="BW247" s="2">
        <v>2</v>
      </c>
      <c r="BX247" s="2" t="s">
        <v>0</v>
      </c>
      <c r="BY247" s="2" t="s">
        <v>0</v>
      </c>
      <c r="BZ247" s="2" t="s">
        <v>0</v>
      </c>
      <c r="CA247" s="2" t="s">
        <v>0</v>
      </c>
      <c r="CB247" s="2" t="s">
        <v>0</v>
      </c>
      <c r="CC247" s="2" t="s">
        <v>0</v>
      </c>
      <c r="CD247" s="2" t="s">
        <v>0</v>
      </c>
      <c r="CE247" s="2">
        <v>3</v>
      </c>
      <c r="CF247" s="2">
        <v>5</v>
      </c>
      <c r="CG247" s="2">
        <v>2</v>
      </c>
      <c r="CH247" s="2" t="s">
        <v>0</v>
      </c>
      <c r="CI247" s="2" t="s">
        <v>0</v>
      </c>
      <c r="CJ247" s="2">
        <v>1</v>
      </c>
      <c r="CK247" s="2" t="s">
        <v>0</v>
      </c>
      <c r="CL247" s="2" t="s">
        <v>0</v>
      </c>
      <c r="CM247" s="2" t="s">
        <v>0</v>
      </c>
      <c r="CN247" s="2" t="s">
        <v>0</v>
      </c>
      <c r="CO247" s="2" t="s">
        <v>0</v>
      </c>
      <c r="CP247" s="2" t="s">
        <v>0</v>
      </c>
      <c r="CQ247" s="2" t="s">
        <v>0</v>
      </c>
      <c r="CR247" s="2">
        <v>4</v>
      </c>
      <c r="CS247" s="2" t="s">
        <v>0</v>
      </c>
      <c r="CT247" s="2" t="s">
        <v>0</v>
      </c>
      <c r="CU247" s="2" t="s">
        <v>0</v>
      </c>
      <c r="CV247" s="2">
        <v>3</v>
      </c>
      <c r="CW247" s="2">
        <v>1</v>
      </c>
      <c r="CX247" s="2" t="s">
        <v>0</v>
      </c>
      <c r="CY247" s="2" t="s">
        <v>0</v>
      </c>
      <c r="CZ247" s="2">
        <v>3</v>
      </c>
      <c r="DA247" s="2" t="s">
        <v>0</v>
      </c>
      <c r="DB247" s="2" t="s">
        <v>0</v>
      </c>
      <c r="DC247" s="2">
        <v>3</v>
      </c>
      <c r="DD247" s="2">
        <v>1</v>
      </c>
      <c r="DE247" s="2" t="s">
        <v>0</v>
      </c>
      <c r="DF247" s="2" t="s">
        <v>0</v>
      </c>
      <c r="DG247" s="2" t="s">
        <v>0</v>
      </c>
      <c r="DH247" s="2" t="s">
        <v>0</v>
      </c>
      <c r="DI247" s="2" t="s">
        <v>0</v>
      </c>
      <c r="DJ247" s="2" t="s">
        <v>0</v>
      </c>
      <c r="DK247" s="2" t="s">
        <v>0</v>
      </c>
      <c r="DL247" s="2" t="s">
        <v>0</v>
      </c>
      <c r="DM247" s="2" t="s">
        <v>0</v>
      </c>
      <c r="DN247" s="2" t="s">
        <v>0</v>
      </c>
      <c r="DO247" s="2" t="s">
        <v>0</v>
      </c>
      <c r="DP247" s="2" t="s">
        <v>0</v>
      </c>
      <c r="DQ247" s="2" t="s">
        <v>0</v>
      </c>
      <c r="DR247" s="2" t="s">
        <v>0</v>
      </c>
      <c r="DS247" s="2" t="s">
        <v>0</v>
      </c>
      <c r="DT247" s="2" t="s">
        <v>0</v>
      </c>
      <c r="DU247" s="2" t="s">
        <v>0</v>
      </c>
      <c r="DV247" s="2" t="s">
        <v>0</v>
      </c>
      <c r="DW247" s="2" t="s">
        <v>0</v>
      </c>
      <c r="DX247" s="2" t="s">
        <v>0</v>
      </c>
      <c r="DY247" s="2" t="s">
        <v>0</v>
      </c>
      <c r="DZ247" s="2" t="s">
        <v>0</v>
      </c>
      <c r="EA247" s="2">
        <v>2</v>
      </c>
      <c r="EB247" s="2" t="s">
        <v>0</v>
      </c>
      <c r="EC247" s="2" t="s">
        <v>0</v>
      </c>
      <c r="ED247" s="2" t="s">
        <v>0</v>
      </c>
      <c r="EE247" s="2" t="s">
        <v>0</v>
      </c>
      <c r="EF247" s="2">
        <v>2</v>
      </c>
      <c r="EG247" s="2" t="s">
        <v>0</v>
      </c>
      <c r="EH247" s="2" t="s">
        <v>0</v>
      </c>
      <c r="EI247" s="2" t="s">
        <v>0</v>
      </c>
      <c r="EJ247" s="2" t="s">
        <v>0</v>
      </c>
      <c r="EK247" s="2" t="s">
        <v>0</v>
      </c>
      <c r="EL247" s="2" t="s">
        <v>0</v>
      </c>
      <c r="EM247" s="2" t="s">
        <v>0</v>
      </c>
      <c r="EN247" s="2" t="s">
        <v>0</v>
      </c>
      <c r="EO247" s="2" t="s">
        <v>0</v>
      </c>
      <c r="EP247" s="2" t="s">
        <v>0</v>
      </c>
      <c r="EQ247" s="2" t="s">
        <v>0</v>
      </c>
      <c r="ER247" s="2" t="s">
        <v>0</v>
      </c>
      <c r="ES247" s="2" t="s">
        <v>0</v>
      </c>
      <c r="ET247" s="2" t="s">
        <v>0</v>
      </c>
      <c r="EU247" s="2" t="s">
        <v>0</v>
      </c>
    </row>
    <row r="248" spans="1:151" x14ac:dyDescent="0.2">
      <c r="A248" s="27">
        <v>38108</v>
      </c>
      <c r="B248" s="27"/>
      <c r="C248" s="2">
        <v>6329</v>
      </c>
      <c r="D248" s="2">
        <v>2948</v>
      </c>
      <c r="E248" s="2">
        <v>1726</v>
      </c>
      <c r="F248" s="2">
        <v>24</v>
      </c>
      <c r="G248" s="2">
        <v>430</v>
      </c>
      <c r="H248" s="2">
        <v>129</v>
      </c>
      <c r="I248" s="2">
        <v>323</v>
      </c>
      <c r="J248" s="2">
        <v>167</v>
      </c>
      <c r="K248" s="2">
        <v>84</v>
      </c>
      <c r="L248" s="2">
        <v>51</v>
      </c>
      <c r="M248" s="2">
        <v>138</v>
      </c>
      <c r="N248" s="2">
        <v>177</v>
      </c>
      <c r="O248" s="2">
        <v>9</v>
      </c>
      <c r="P248" s="2">
        <v>133</v>
      </c>
      <c r="Q248" s="2">
        <v>9</v>
      </c>
      <c r="R248" s="2">
        <v>16</v>
      </c>
      <c r="S248" s="2">
        <v>6</v>
      </c>
      <c r="T248" s="2">
        <v>6</v>
      </c>
      <c r="U248" s="2">
        <v>44</v>
      </c>
      <c r="V248" s="2">
        <v>5</v>
      </c>
      <c r="W248" s="2">
        <v>16</v>
      </c>
      <c r="X248" s="2">
        <v>2</v>
      </c>
      <c r="Y248" s="2">
        <v>1</v>
      </c>
      <c r="Z248" s="2">
        <v>64</v>
      </c>
      <c r="AA248" s="2">
        <v>36</v>
      </c>
      <c r="AB248" s="2">
        <v>44</v>
      </c>
      <c r="AC248" s="2">
        <v>12</v>
      </c>
      <c r="AD248" s="2">
        <v>15</v>
      </c>
      <c r="AE248" s="2">
        <v>15</v>
      </c>
      <c r="AF248" s="2">
        <v>5</v>
      </c>
      <c r="AG248" s="2">
        <v>16</v>
      </c>
      <c r="AH248" s="2">
        <v>9</v>
      </c>
      <c r="AI248" s="2">
        <v>12</v>
      </c>
      <c r="AJ248" s="2" t="s">
        <v>0</v>
      </c>
      <c r="AK248" s="2">
        <v>13</v>
      </c>
      <c r="AL248" s="2">
        <v>1</v>
      </c>
      <c r="AM248" s="2">
        <v>3</v>
      </c>
      <c r="AN248" s="2">
        <v>7</v>
      </c>
      <c r="AO248" s="2" t="s">
        <v>0</v>
      </c>
      <c r="AP248" s="2">
        <v>12</v>
      </c>
      <c r="AQ248" s="2" t="s">
        <v>0</v>
      </c>
      <c r="AR248" s="2" t="s">
        <v>0</v>
      </c>
      <c r="AS248" s="2" t="s">
        <v>0</v>
      </c>
      <c r="AT248" s="2">
        <v>3</v>
      </c>
      <c r="AU248" s="2">
        <v>1</v>
      </c>
      <c r="AV248" s="2" t="s">
        <v>0</v>
      </c>
      <c r="AW248" s="2">
        <v>1</v>
      </c>
      <c r="AX248" s="2">
        <v>3</v>
      </c>
      <c r="AY248" s="2">
        <v>1</v>
      </c>
      <c r="AZ248" s="2">
        <v>6</v>
      </c>
      <c r="BA248" s="2">
        <v>3</v>
      </c>
      <c r="BB248" s="2">
        <v>1</v>
      </c>
      <c r="BC248" s="2">
        <v>9</v>
      </c>
      <c r="BD248" s="2" t="s">
        <v>0</v>
      </c>
      <c r="BE248" s="2" t="s">
        <v>0</v>
      </c>
      <c r="BF248" s="2">
        <v>40</v>
      </c>
      <c r="BG248" s="2" t="s">
        <v>0</v>
      </c>
      <c r="BH248" s="2" t="s">
        <v>0</v>
      </c>
      <c r="BI248" s="2" t="s">
        <v>0</v>
      </c>
      <c r="BJ248" s="2" t="s">
        <v>0</v>
      </c>
      <c r="BK248" s="2" t="s">
        <v>0</v>
      </c>
      <c r="BL248" s="2" t="s">
        <v>0</v>
      </c>
      <c r="BM248" s="2" t="s">
        <v>0</v>
      </c>
      <c r="BN248" s="2">
        <v>12</v>
      </c>
      <c r="BO248" s="2">
        <v>4</v>
      </c>
      <c r="BP248" s="2" t="s">
        <v>0</v>
      </c>
      <c r="BQ248" s="2" t="s">
        <v>0</v>
      </c>
      <c r="BR248" s="2" t="s">
        <v>0</v>
      </c>
      <c r="BS248" s="2">
        <v>1</v>
      </c>
      <c r="BT248" s="2" t="s">
        <v>0</v>
      </c>
      <c r="BU248" s="2">
        <v>9</v>
      </c>
      <c r="BV248" s="2" t="s">
        <v>0</v>
      </c>
      <c r="BW248" s="2" t="s">
        <v>0</v>
      </c>
      <c r="BX248" s="2" t="s">
        <v>0</v>
      </c>
      <c r="BY248" s="2" t="s">
        <v>0</v>
      </c>
      <c r="BZ248" s="2" t="s">
        <v>0</v>
      </c>
      <c r="CA248" s="2" t="s">
        <v>0</v>
      </c>
      <c r="CB248" s="2" t="s">
        <v>0</v>
      </c>
      <c r="CC248" s="2" t="s">
        <v>0</v>
      </c>
      <c r="CD248" s="2" t="s">
        <v>0</v>
      </c>
      <c r="CE248" s="2">
        <v>1</v>
      </c>
      <c r="CF248" s="2">
        <v>4</v>
      </c>
      <c r="CG248" s="2">
        <v>1</v>
      </c>
      <c r="CH248" s="2">
        <v>2</v>
      </c>
      <c r="CI248" s="2" t="s">
        <v>0</v>
      </c>
      <c r="CJ248" s="2">
        <v>3</v>
      </c>
      <c r="CK248" s="2" t="s">
        <v>0</v>
      </c>
      <c r="CL248" s="2" t="s">
        <v>0</v>
      </c>
      <c r="CM248" s="2" t="s">
        <v>0</v>
      </c>
      <c r="CN248" s="2" t="s">
        <v>0</v>
      </c>
      <c r="CO248" s="2" t="s">
        <v>0</v>
      </c>
      <c r="CP248" s="2" t="s">
        <v>0</v>
      </c>
      <c r="CQ248" s="2" t="s">
        <v>0</v>
      </c>
      <c r="CR248" s="2">
        <v>2</v>
      </c>
      <c r="CS248" s="2" t="s">
        <v>0</v>
      </c>
      <c r="CT248" s="2" t="s">
        <v>0</v>
      </c>
      <c r="CU248" s="2" t="s">
        <v>0</v>
      </c>
      <c r="CV248" s="2">
        <v>3</v>
      </c>
      <c r="CW248" s="2" t="s">
        <v>0</v>
      </c>
      <c r="CX248" s="2" t="s">
        <v>0</v>
      </c>
      <c r="CY248" s="2" t="s">
        <v>0</v>
      </c>
      <c r="CZ248" s="2">
        <v>6</v>
      </c>
      <c r="DA248" s="2" t="s">
        <v>0</v>
      </c>
      <c r="DB248" s="2" t="s">
        <v>0</v>
      </c>
      <c r="DC248" s="2">
        <v>3</v>
      </c>
      <c r="DD248" s="2">
        <v>1</v>
      </c>
      <c r="DE248" s="2" t="s">
        <v>0</v>
      </c>
      <c r="DF248" s="2" t="s">
        <v>0</v>
      </c>
      <c r="DG248" s="2" t="s">
        <v>0</v>
      </c>
      <c r="DH248" s="2" t="s">
        <v>0</v>
      </c>
      <c r="DI248" s="2" t="s">
        <v>0</v>
      </c>
      <c r="DJ248" s="2" t="s">
        <v>0</v>
      </c>
      <c r="DK248" s="2" t="s">
        <v>0</v>
      </c>
      <c r="DL248" s="2" t="s">
        <v>0</v>
      </c>
      <c r="DM248" s="2" t="s">
        <v>0</v>
      </c>
      <c r="DN248" s="2" t="s">
        <v>0</v>
      </c>
      <c r="DO248" s="2" t="s">
        <v>0</v>
      </c>
      <c r="DP248" s="2" t="s">
        <v>0</v>
      </c>
      <c r="DQ248" s="2" t="s">
        <v>0</v>
      </c>
      <c r="DR248" s="2" t="s">
        <v>0</v>
      </c>
      <c r="DS248" s="2" t="s">
        <v>0</v>
      </c>
      <c r="DT248" s="2" t="s">
        <v>0</v>
      </c>
      <c r="DU248" s="2" t="s">
        <v>0</v>
      </c>
      <c r="DV248" s="2" t="s">
        <v>0</v>
      </c>
      <c r="DW248" s="2" t="s">
        <v>0</v>
      </c>
      <c r="DX248" s="2" t="s">
        <v>0</v>
      </c>
      <c r="DY248" s="2" t="s">
        <v>0</v>
      </c>
      <c r="DZ248" s="2" t="s">
        <v>0</v>
      </c>
      <c r="EA248" s="2">
        <v>1</v>
      </c>
      <c r="EB248" s="2" t="s">
        <v>0</v>
      </c>
      <c r="EC248" s="2" t="s">
        <v>0</v>
      </c>
      <c r="ED248" s="2" t="s">
        <v>0</v>
      </c>
      <c r="EE248" s="2" t="s">
        <v>0</v>
      </c>
      <c r="EF248" s="2">
        <v>2</v>
      </c>
      <c r="EG248" s="2" t="s">
        <v>0</v>
      </c>
      <c r="EH248" s="2" t="s">
        <v>0</v>
      </c>
      <c r="EI248" s="2" t="s">
        <v>0</v>
      </c>
      <c r="EJ248" s="2" t="s">
        <v>0</v>
      </c>
      <c r="EK248" s="2" t="s">
        <v>0</v>
      </c>
      <c r="EL248" s="2" t="s">
        <v>0</v>
      </c>
      <c r="EM248" s="2" t="s">
        <v>0</v>
      </c>
      <c r="EN248" s="2" t="s">
        <v>0</v>
      </c>
      <c r="EO248" s="2" t="s">
        <v>0</v>
      </c>
      <c r="EP248" s="2" t="s">
        <v>0</v>
      </c>
      <c r="EQ248" s="2" t="s">
        <v>0</v>
      </c>
      <c r="ER248" s="2" t="s">
        <v>0</v>
      </c>
      <c r="ES248" s="2" t="s">
        <v>0</v>
      </c>
      <c r="ET248" s="2" t="s">
        <v>0</v>
      </c>
      <c r="EU248" s="2" t="s">
        <v>0</v>
      </c>
    </row>
    <row r="249" spans="1:151" x14ac:dyDescent="0.2">
      <c r="A249" s="27">
        <v>38078</v>
      </c>
      <c r="B249" s="27"/>
      <c r="C249" s="2">
        <v>5890</v>
      </c>
      <c r="D249" s="2">
        <v>2726</v>
      </c>
      <c r="E249" s="2">
        <v>1686</v>
      </c>
      <c r="F249" s="2">
        <v>19</v>
      </c>
      <c r="G249" s="2">
        <v>363</v>
      </c>
      <c r="H249" s="2">
        <v>118</v>
      </c>
      <c r="I249" s="2">
        <v>314</v>
      </c>
      <c r="J249" s="2">
        <v>143</v>
      </c>
      <c r="K249" s="2">
        <v>63</v>
      </c>
      <c r="L249" s="2">
        <v>42</v>
      </c>
      <c r="M249" s="2">
        <v>122</v>
      </c>
      <c r="N249" s="2">
        <v>185</v>
      </c>
      <c r="O249" s="2">
        <v>8</v>
      </c>
      <c r="P249" s="2">
        <v>95</v>
      </c>
      <c r="Q249" s="2">
        <v>8</v>
      </c>
      <c r="R249" s="2">
        <v>10</v>
      </c>
      <c r="S249" s="2">
        <v>7</v>
      </c>
      <c r="T249" s="2">
        <v>7</v>
      </c>
      <c r="U249" s="2">
        <v>32</v>
      </c>
      <c r="V249" s="2">
        <v>6</v>
      </c>
      <c r="W249" s="2">
        <v>13</v>
      </c>
      <c r="X249" s="2">
        <v>5</v>
      </c>
      <c r="Y249" s="2">
        <v>4</v>
      </c>
      <c r="Z249" s="2">
        <v>70</v>
      </c>
      <c r="AA249" s="2">
        <v>30</v>
      </c>
      <c r="AB249" s="2">
        <v>67</v>
      </c>
      <c r="AC249" s="2">
        <v>10</v>
      </c>
      <c r="AD249" s="2">
        <v>18</v>
      </c>
      <c r="AE249" s="2">
        <v>16</v>
      </c>
      <c r="AF249" s="2">
        <v>3</v>
      </c>
      <c r="AG249" s="2">
        <v>17</v>
      </c>
      <c r="AH249" s="2">
        <v>11</v>
      </c>
      <c r="AI249" s="2">
        <v>9</v>
      </c>
      <c r="AJ249" s="2" t="s">
        <v>0</v>
      </c>
      <c r="AK249" s="2">
        <v>11</v>
      </c>
      <c r="AL249" s="2" t="s">
        <v>0</v>
      </c>
      <c r="AM249" s="2">
        <v>3</v>
      </c>
      <c r="AN249" s="2">
        <v>6</v>
      </c>
      <c r="AO249" s="2" t="s">
        <v>0</v>
      </c>
      <c r="AP249" s="2">
        <v>7</v>
      </c>
      <c r="AQ249" s="2">
        <v>2</v>
      </c>
      <c r="AR249" s="2" t="s">
        <v>0</v>
      </c>
      <c r="AS249" s="2" t="s">
        <v>0</v>
      </c>
      <c r="AT249" s="2" t="s">
        <v>0</v>
      </c>
      <c r="AU249" s="2">
        <v>1</v>
      </c>
      <c r="AV249" s="2" t="s">
        <v>0</v>
      </c>
      <c r="AW249" s="2" t="s">
        <v>0</v>
      </c>
      <c r="AX249" s="2">
        <v>4</v>
      </c>
      <c r="AY249" s="2">
        <v>1</v>
      </c>
      <c r="AZ249" s="2">
        <v>7</v>
      </c>
      <c r="BA249" s="2">
        <v>2</v>
      </c>
      <c r="BB249" s="2" t="s">
        <v>0</v>
      </c>
      <c r="BC249" s="2">
        <v>16</v>
      </c>
      <c r="BD249" s="2" t="s">
        <v>0</v>
      </c>
      <c r="BE249" s="2" t="s">
        <v>0</v>
      </c>
      <c r="BF249" s="2">
        <v>44</v>
      </c>
      <c r="BG249" s="2" t="s">
        <v>0</v>
      </c>
      <c r="BH249" s="2" t="s">
        <v>0</v>
      </c>
      <c r="BI249" s="2" t="s">
        <v>0</v>
      </c>
      <c r="BJ249" s="2" t="s">
        <v>0</v>
      </c>
      <c r="BK249" s="2">
        <v>2</v>
      </c>
      <c r="BL249" s="2" t="s">
        <v>0</v>
      </c>
      <c r="BM249" s="2" t="s">
        <v>0</v>
      </c>
      <c r="BN249" s="2">
        <v>8</v>
      </c>
      <c r="BO249" s="2">
        <v>4</v>
      </c>
      <c r="BP249" s="2" t="s">
        <v>0</v>
      </c>
      <c r="BQ249" s="2" t="s">
        <v>0</v>
      </c>
      <c r="BR249" s="2" t="s">
        <v>0</v>
      </c>
      <c r="BS249" s="2" t="s">
        <v>0</v>
      </c>
      <c r="BT249" s="2" t="s">
        <v>0</v>
      </c>
      <c r="BU249" s="2">
        <v>10</v>
      </c>
      <c r="BV249" s="2" t="s">
        <v>0</v>
      </c>
      <c r="BW249" s="2" t="s">
        <v>0</v>
      </c>
      <c r="BX249" s="2" t="s">
        <v>0</v>
      </c>
      <c r="BY249" s="2" t="s">
        <v>0</v>
      </c>
      <c r="BZ249" s="2" t="s">
        <v>0</v>
      </c>
      <c r="CA249" s="2" t="s">
        <v>0</v>
      </c>
      <c r="CB249" s="2" t="s">
        <v>0</v>
      </c>
      <c r="CC249" s="2" t="s">
        <v>0</v>
      </c>
      <c r="CD249" s="2">
        <v>2</v>
      </c>
      <c r="CE249" s="2" t="s">
        <v>0</v>
      </c>
      <c r="CF249" s="2">
        <v>4</v>
      </c>
      <c r="CG249" s="2">
        <v>1</v>
      </c>
      <c r="CH249" s="2" t="s">
        <v>0</v>
      </c>
      <c r="CI249" s="2" t="s">
        <v>0</v>
      </c>
      <c r="CJ249" s="2">
        <v>3</v>
      </c>
      <c r="CK249" s="2" t="s">
        <v>0</v>
      </c>
      <c r="CL249" s="2" t="s">
        <v>0</v>
      </c>
      <c r="CM249" s="2" t="s">
        <v>0</v>
      </c>
      <c r="CN249" s="2" t="s">
        <v>0</v>
      </c>
      <c r="CO249" s="2" t="s">
        <v>0</v>
      </c>
      <c r="CP249" s="2" t="s">
        <v>0</v>
      </c>
      <c r="CQ249" s="2" t="s">
        <v>0</v>
      </c>
      <c r="CR249" s="2" t="s">
        <v>0</v>
      </c>
      <c r="CS249" s="2" t="s">
        <v>0</v>
      </c>
      <c r="CT249" s="2" t="s">
        <v>0</v>
      </c>
      <c r="CU249" s="2" t="s">
        <v>0</v>
      </c>
      <c r="CV249" s="2">
        <v>3</v>
      </c>
      <c r="CW249" s="2">
        <v>1</v>
      </c>
      <c r="CX249" s="2" t="s">
        <v>0</v>
      </c>
      <c r="CY249" s="2" t="s">
        <v>0</v>
      </c>
      <c r="CZ249" s="2">
        <v>6</v>
      </c>
      <c r="DA249" s="2" t="s">
        <v>0</v>
      </c>
      <c r="DB249" s="2" t="s">
        <v>0</v>
      </c>
      <c r="DC249" s="2">
        <v>2</v>
      </c>
      <c r="DD249" s="2" t="s">
        <v>0</v>
      </c>
      <c r="DE249" s="2" t="s">
        <v>0</v>
      </c>
      <c r="DF249" s="2" t="s">
        <v>0</v>
      </c>
      <c r="DG249" s="2" t="s">
        <v>0</v>
      </c>
      <c r="DH249" s="2" t="s">
        <v>0</v>
      </c>
      <c r="DI249" s="2" t="s">
        <v>0</v>
      </c>
      <c r="DJ249" s="2" t="s">
        <v>0</v>
      </c>
      <c r="DK249" s="2">
        <v>1</v>
      </c>
      <c r="DL249" s="2" t="s">
        <v>0</v>
      </c>
      <c r="DM249" s="2" t="s">
        <v>0</v>
      </c>
      <c r="DN249" s="2" t="s">
        <v>0</v>
      </c>
      <c r="DO249" s="2" t="s">
        <v>0</v>
      </c>
      <c r="DP249" s="2" t="s">
        <v>0</v>
      </c>
      <c r="DQ249" s="2" t="s">
        <v>0</v>
      </c>
      <c r="DR249" s="2" t="s">
        <v>0</v>
      </c>
      <c r="DS249" s="2" t="s">
        <v>0</v>
      </c>
      <c r="DT249" s="2" t="s">
        <v>0</v>
      </c>
      <c r="DU249" s="2" t="s">
        <v>0</v>
      </c>
      <c r="DV249" s="2" t="s">
        <v>0</v>
      </c>
      <c r="DW249" s="2" t="s">
        <v>0</v>
      </c>
      <c r="DX249" s="2">
        <v>3</v>
      </c>
      <c r="DY249" s="2" t="s">
        <v>0</v>
      </c>
      <c r="DZ249" s="2" t="s">
        <v>0</v>
      </c>
      <c r="EA249" s="2">
        <v>2</v>
      </c>
      <c r="EB249" s="2" t="s">
        <v>0</v>
      </c>
      <c r="EC249" s="2" t="s">
        <v>0</v>
      </c>
      <c r="ED249" s="2" t="s">
        <v>0</v>
      </c>
      <c r="EE249" s="2" t="s">
        <v>0</v>
      </c>
      <c r="EF249" s="2">
        <v>3</v>
      </c>
      <c r="EG249" s="2" t="s">
        <v>0</v>
      </c>
      <c r="EH249" s="2" t="s">
        <v>0</v>
      </c>
      <c r="EI249" s="2" t="s">
        <v>0</v>
      </c>
      <c r="EJ249" s="2" t="s">
        <v>0</v>
      </c>
      <c r="EK249" s="2" t="s">
        <v>0</v>
      </c>
      <c r="EL249" s="2" t="s">
        <v>0</v>
      </c>
      <c r="EM249" s="2" t="s">
        <v>0</v>
      </c>
      <c r="EN249" s="2" t="s">
        <v>0</v>
      </c>
      <c r="EO249" s="2" t="s">
        <v>0</v>
      </c>
      <c r="EP249" s="2" t="s">
        <v>0</v>
      </c>
      <c r="EQ249" s="2" t="s">
        <v>0</v>
      </c>
      <c r="ER249" s="2" t="s">
        <v>0</v>
      </c>
      <c r="ES249" s="2" t="s">
        <v>0</v>
      </c>
      <c r="ET249" s="2" t="s">
        <v>0</v>
      </c>
      <c r="EU249" s="2" t="s">
        <v>0</v>
      </c>
    </row>
    <row r="250" spans="1:151" x14ac:dyDescent="0.2">
      <c r="A250" s="27">
        <v>38047</v>
      </c>
      <c r="B250" s="27"/>
      <c r="C250" s="2">
        <v>6401</v>
      </c>
      <c r="D250" s="2">
        <v>2712</v>
      </c>
      <c r="E250" s="2">
        <v>2227</v>
      </c>
      <c r="F250" s="2">
        <v>20</v>
      </c>
      <c r="G250" s="2">
        <v>361</v>
      </c>
      <c r="H250" s="2">
        <v>122</v>
      </c>
      <c r="I250" s="2">
        <v>328</v>
      </c>
      <c r="J250" s="2">
        <v>133</v>
      </c>
      <c r="K250" s="2">
        <v>62</v>
      </c>
      <c r="L250" s="2">
        <v>33</v>
      </c>
      <c r="M250" s="2">
        <v>122</v>
      </c>
      <c r="N250" s="2">
        <v>177</v>
      </c>
      <c r="O250" s="2">
        <v>10</v>
      </c>
      <c r="P250" s="2">
        <v>67</v>
      </c>
      <c r="Q250" s="2">
        <v>13</v>
      </c>
      <c r="R250" s="2">
        <v>5</v>
      </c>
      <c r="S250" s="2">
        <v>5</v>
      </c>
      <c r="T250" s="2">
        <v>7</v>
      </c>
      <c r="U250" s="2">
        <v>31</v>
      </c>
      <c r="V250" s="2">
        <v>2</v>
      </c>
      <c r="W250" s="2">
        <v>12</v>
      </c>
      <c r="X250" s="2">
        <v>3</v>
      </c>
      <c r="Y250" s="2">
        <v>4</v>
      </c>
      <c r="Z250" s="2">
        <v>57</v>
      </c>
      <c r="AA250" s="2">
        <v>58</v>
      </c>
      <c r="AB250" s="2">
        <v>55</v>
      </c>
      <c r="AC250" s="2">
        <v>5</v>
      </c>
      <c r="AD250" s="2">
        <v>28</v>
      </c>
      <c r="AE250" s="2">
        <v>8</v>
      </c>
      <c r="AF250" s="2">
        <v>5</v>
      </c>
      <c r="AG250" s="2">
        <v>14</v>
      </c>
      <c r="AH250" s="2">
        <v>12</v>
      </c>
      <c r="AI250" s="2">
        <v>9</v>
      </c>
      <c r="AJ250" s="2" t="s">
        <v>0</v>
      </c>
      <c r="AK250" s="2">
        <v>9</v>
      </c>
      <c r="AL250" s="2">
        <v>1</v>
      </c>
      <c r="AM250" s="2">
        <v>3</v>
      </c>
      <c r="AN250" s="2">
        <v>6</v>
      </c>
      <c r="AO250" s="2" t="s">
        <v>0</v>
      </c>
      <c r="AP250" s="2">
        <v>8</v>
      </c>
      <c r="AQ250" s="2">
        <v>2</v>
      </c>
      <c r="AR250" s="2" t="s">
        <v>0</v>
      </c>
      <c r="AS250" s="2">
        <v>1</v>
      </c>
      <c r="AT250" s="2" t="s">
        <v>0</v>
      </c>
      <c r="AU250" s="2" t="s">
        <v>0</v>
      </c>
      <c r="AV250" s="2" t="s">
        <v>0</v>
      </c>
      <c r="AW250" s="2" t="s">
        <v>0</v>
      </c>
      <c r="AX250" s="2">
        <v>2</v>
      </c>
      <c r="AY250" s="2">
        <v>1</v>
      </c>
      <c r="AZ250" s="2">
        <v>3</v>
      </c>
      <c r="BA250" s="2">
        <v>4</v>
      </c>
      <c r="BB250" s="2" t="s">
        <v>0</v>
      </c>
      <c r="BC250" s="2">
        <v>14</v>
      </c>
      <c r="BD250" s="2" t="s">
        <v>0</v>
      </c>
      <c r="BE250" s="2" t="s">
        <v>0</v>
      </c>
      <c r="BF250" s="2">
        <v>39</v>
      </c>
      <c r="BG250" s="2" t="s">
        <v>0</v>
      </c>
      <c r="BH250" s="2" t="s">
        <v>0</v>
      </c>
      <c r="BI250" s="2" t="s">
        <v>0</v>
      </c>
      <c r="BJ250" s="2" t="s">
        <v>0</v>
      </c>
      <c r="BK250" s="2">
        <v>1</v>
      </c>
      <c r="BL250" s="2" t="s">
        <v>0</v>
      </c>
      <c r="BM250" s="2" t="s">
        <v>0</v>
      </c>
      <c r="BN250" s="2">
        <v>9</v>
      </c>
      <c r="BO250" s="2">
        <v>2</v>
      </c>
      <c r="BP250" s="2" t="s">
        <v>0</v>
      </c>
      <c r="BQ250" s="2" t="s">
        <v>0</v>
      </c>
      <c r="BR250" s="2" t="s">
        <v>0</v>
      </c>
      <c r="BS250" s="2">
        <v>1</v>
      </c>
      <c r="BT250" s="2" t="s">
        <v>0</v>
      </c>
      <c r="BU250" s="2">
        <v>6</v>
      </c>
      <c r="BV250" s="2" t="s">
        <v>0</v>
      </c>
      <c r="BW250" s="2" t="s">
        <v>0</v>
      </c>
      <c r="BX250" s="2" t="s">
        <v>0</v>
      </c>
      <c r="BY250" s="2" t="s">
        <v>0</v>
      </c>
      <c r="BZ250" s="2" t="s">
        <v>0</v>
      </c>
      <c r="CA250" s="2" t="s">
        <v>0</v>
      </c>
      <c r="CB250" s="2" t="s">
        <v>0</v>
      </c>
      <c r="CC250" s="2" t="s">
        <v>0</v>
      </c>
      <c r="CD250" s="2">
        <v>1</v>
      </c>
      <c r="CE250" s="2" t="s">
        <v>0</v>
      </c>
      <c r="CF250" s="2">
        <v>5</v>
      </c>
      <c r="CG250" s="2">
        <v>1</v>
      </c>
      <c r="CH250" s="2">
        <v>1</v>
      </c>
      <c r="CI250" s="2" t="s">
        <v>0</v>
      </c>
      <c r="CJ250" s="2">
        <v>5</v>
      </c>
      <c r="CK250" s="2" t="s">
        <v>0</v>
      </c>
      <c r="CL250" s="2" t="s">
        <v>0</v>
      </c>
      <c r="CM250" s="2" t="s">
        <v>0</v>
      </c>
      <c r="CN250" s="2" t="s">
        <v>0</v>
      </c>
      <c r="CO250" s="2">
        <v>1</v>
      </c>
      <c r="CP250" s="2" t="s">
        <v>0</v>
      </c>
      <c r="CQ250" s="2" t="s">
        <v>0</v>
      </c>
      <c r="CR250" s="2" t="s">
        <v>0</v>
      </c>
      <c r="CS250" s="2" t="s">
        <v>0</v>
      </c>
      <c r="CT250" s="2" t="s">
        <v>0</v>
      </c>
      <c r="CU250" s="2" t="s">
        <v>0</v>
      </c>
      <c r="CV250" s="2">
        <v>3</v>
      </c>
      <c r="CW250" s="2">
        <v>1</v>
      </c>
      <c r="CX250" s="2" t="s">
        <v>0</v>
      </c>
      <c r="CY250" s="2" t="s">
        <v>0</v>
      </c>
      <c r="CZ250" s="2">
        <v>6</v>
      </c>
      <c r="DA250" s="2" t="s">
        <v>0</v>
      </c>
      <c r="DB250" s="2" t="s">
        <v>0</v>
      </c>
      <c r="DC250" s="2">
        <v>2</v>
      </c>
      <c r="DD250" s="2" t="s">
        <v>0</v>
      </c>
      <c r="DE250" s="2" t="s">
        <v>0</v>
      </c>
      <c r="DF250" s="2" t="s">
        <v>0</v>
      </c>
      <c r="DG250" s="2" t="s">
        <v>0</v>
      </c>
      <c r="DH250" s="2" t="s">
        <v>0</v>
      </c>
      <c r="DI250" s="2" t="s">
        <v>0</v>
      </c>
      <c r="DJ250" s="2" t="s">
        <v>0</v>
      </c>
      <c r="DK250" s="2" t="s">
        <v>0</v>
      </c>
      <c r="DL250" s="2" t="s">
        <v>0</v>
      </c>
      <c r="DM250" s="2" t="s">
        <v>0</v>
      </c>
      <c r="DN250" s="2" t="s">
        <v>0</v>
      </c>
      <c r="DO250" s="2" t="s">
        <v>0</v>
      </c>
      <c r="DP250" s="2" t="s">
        <v>0</v>
      </c>
      <c r="DQ250" s="2">
        <v>3</v>
      </c>
      <c r="DR250" s="2" t="s">
        <v>0</v>
      </c>
      <c r="DS250" s="2" t="s">
        <v>0</v>
      </c>
      <c r="DT250" s="2" t="s">
        <v>0</v>
      </c>
      <c r="DU250" s="2" t="s">
        <v>0</v>
      </c>
      <c r="DV250" s="2" t="s">
        <v>0</v>
      </c>
      <c r="DW250" s="2" t="s">
        <v>0</v>
      </c>
      <c r="DX250" s="2">
        <v>1</v>
      </c>
      <c r="DY250" s="2" t="s">
        <v>0</v>
      </c>
      <c r="DZ250" s="2" t="s">
        <v>0</v>
      </c>
      <c r="EA250" s="2">
        <v>5</v>
      </c>
      <c r="EB250" s="2" t="s">
        <v>0</v>
      </c>
      <c r="EC250" s="2" t="s">
        <v>0</v>
      </c>
      <c r="ED250" s="2" t="s">
        <v>0</v>
      </c>
      <c r="EE250" s="2" t="s">
        <v>0</v>
      </c>
      <c r="EF250" s="2">
        <v>3</v>
      </c>
      <c r="EG250" s="2" t="s">
        <v>0</v>
      </c>
      <c r="EH250" s="2" t="s">
        <v>0</v>
      </c>
      <c r="EI250" s="2" t="s">
        <v>0</v>
      </c>
      <c r="EJ250" s="2" t="s">
        <v>0</v>
      </c>
      <c r="EK250" s="2" t="s">
        <v>0</v>
      </c>
      <c r="EL250" s="2" t="s">
        <v>0</v>
      </c>
      <c r="EM250" s="2" t="s">
        <v>0</v>
      </c>
      <c r="EN250" s="2" t="s">
        <v>0</v>
      </c>
      <c r="EO250" s="2" t="s">
        <v>0</v>
      </c>
      <c r="EP250" s="2" t="s">
        <v>0</v>
      </c>
      <c r="EQ250" s="2" t="s">
        <v>0</v>
      </c>
      <c r="ER250" s="2" t="s">
        <v>0</v>
      </c>
      <c r="ES250" s="2" t="s">
        <v>0</v>
      </c>
      <c r="ET250" s="2" t="s">
        <v>0</v>
      </c>
      <c r="EU250" s="2" t="s">
        <v>0</v>
      </c>
    </row>
    <row r="251" spans="1:151" x14ac:dyDescent="0.2">
      <c r="A251" s="27">
        <v>38018</v>
      </c>
      <c r="B251" s="27"/>
      <c r="C251" s="2">
        <v>4054</v>
      </c>
      <c r="D251" s="2">
        <v>2064</v>
      </c>
      <c r="E251" s="2">
        <v>943</v>
      </c>
      <c r="F251" s="2">
        <v>13</v>
      </c>
      <c r="G251" s="2">
        <v>320</v>
      </c>
      <c r="H251" s="2">
        <v>73</v>
      </c>
      <c r="I251" s="2">
        <v>246</v>
      </c>
      <c r="J251" s="2">
        <v>66</v>
      </c>
      <c r="K251" s="2">
        <v>52</v>
      </c>
      <c r="L251" s="2">
        <v>14</v>
      </c>
      <c r="M251" s="2">
        <v>109</v>
      </c>
      <c r="N251" s="2">
        <v>128</v>
      </c>
      <c r="O251" s="2">
        <v>4</v>
      </c>
      <c r="P251" s="2">
        <v>54</v>
      </c>
      <c r="Q251" s="2">
        <v>10</v>
      </c>
      <c r="R251" s="2">
        <v>6</v>
      </c>
      <c r="S251" s="2">
        <v>5</v>
      </c>
      <c r="T251" s="2">
        <v>4</v>
      </c>
      <c r="U251" s="2">
        <v>24</v>
      </c>
      <c r="V251" s="2" t="s">
        <v>0</v>
      </c>
      <c r="W251" s="2">
        <v>8</v>
      </c>
      <c r="X251" s="2">
        <v>5</v>
      </c>
      <c r="Y251" s="2">
        <v>1</v>
      </c>
      <c r="Z251" s="2">
        <v>51</v>
      </c>
      <c r="AA251" s="2">
        <v>23</v>
      </c>
      <c r="AB251" s="2">
        <v>41</v>
      </c>
      <c r="AC251" s="2">
        <v>4</v>
      </c>
      <c r="AD251" s="2">
        <v>20</v>
      </c>
      <c r="AE251" s="2">
        <v>9</v>
      </c>
      <c r="AF251" s="2">
        <v>5</v>
      </c>
      <c r="AG251" s="2">
        <v>5</v>
      </c>
      <c r="AH251" s="2">
        <v>10</v>
      </c>
      <c r="AI251" s="2">
        <v>9</v>
      </c>
      <c r="AJ251" s="2">
        <v>1</v>
      </c>
      <c r="AK251" s="2">
        <v>8</v>
      </c>
      <c r="AL251" s="2">
        <v>1</v>
      </c>
      <c r="AM251" s="2">
        <v>1</v>
      </c>
      <c r="AN251" s="2">
        <v>7</v>
      </c>
      <c r="AO251" s="2" t="s">
        <v>0</v>
      </c>
      <c r="AP251" s="2">
        <v>4</v>
      </c>
      <c r="AQ251" s="2">
        <v>2</v>
      </c>
      <c r="AR251" s="2" t="s">
        <v>0</v>
      </c>
      <c r="AS251" s="2">
        <v>1</v>
      </c>
      <c r="AT251" s="2" t="s">
        <v>0</v>
      </c>
      <c r="AU251" s="2" t="s">
        <v>0</v>
      </c>
      <c r="AV251" s="2" t="s">
        <v>0</v>
      </c>
      <c r="AW251" s="2" t="s">
        <v>0</v>
      </c>
      <c r="AX251" s="2">
        <v>1</v>
      </c>
      <c r="AY251" s="2">
        <v>2</v>
      </c>
      <c r="AZ251" s="2">
        <v>1</v>
      </c>
      <c r="BA251" s="2">
        <v>2</v>
      </c>
      <c r="BB251" s="2" t="s">
        <v>0</v>
      </c>
      <c r="BC251" s="2">
        <v>3</v>
      </c>
      <c r="BD251" s="2" t="s">
        <v>0</v>
      </c>
      <c r="BE251" s="2" t="s">
        <v>0</v>
      </c>
      <c r="BF251" s="2">
        <v>33</v>
      </c>
      <c r="BG251" s="2" t="s">
        <v>0</v>
      </c>
      <c r="BH251" s="2" t="s">
        <v>0</v>
      </c>
      <c r="BI251" s="2" t="s">
        <v>0</v>
      </c>
      <c r="BJ251" s="2" t="s">
        <v>0</v>
      </c>
      <c r="BK251" s="2">
        <v>2</v>
      </c>
      <c r="BL251" s="2" t="s">
        <v>0</v>
      </c>
      <c r="BM251" s="2" t="s">
        <v>0</v>
      </c>
      <c r="BN251" s="2">
        <v>6</v>
      </c>
      <c r="BO251" s="2" t="s">
        <v>0</v>
      </c>
      <c r="BP251" s="2" t="s">
        <v>0</v>
      </c>
      <c r="BQ251" s="2" t="s">
        <v>0</v>
      </c>
      <c r="BR251" s="2" t="s">
        <v>0</v>
      </c>
      <c r="BS251" s="2">
        <v>2</v>
      </c>
      <c r="BT251" s="2" t="s">
        <v>0</v>
      </c>
      <c r="BU251" s="2">
        <v>5</v>
      </c>
      <c r="BV251" s="2" t="s">
        <v>0</v>
      </c>
      <c r="BW251" s="2" t="s">
        <v>0</v>
      </c>
      <c r="BX251" s="2" t="s">
        <v>0</v>
      </c>
      <c r="BY251" s="2" t="s">
        <v>0</v>
      </c>
      <c r="BZ251" s="2" t="s">
        <v>0</v>
      </c>
      <c r="CA251" s="2" t="s">
        <v>0</v>
      </c>
      <c r="CB251" s="2" t="s">
        <v>0</v>
      </c>
      <c r="CC251" s="2" t="s">
        <v>0</v>
      </c>
      <c r="CD251" s="2">
        <v>1</v>
      </c>
      <c r="CE251" s="2" t="s">
        <v>0</v>
      </c>
      <c r="CF251" s="2">
        <v>2</v>
      </c>
      <c r="CG251" s="2">
        <v>1</v>
      </c>
      <c r="CH251" s="2" t="s">
        <v>0</v>
      </c>
      <c r="CI251" s="2" t="s">
        <v>0</v>
      </c>
      <c r="CJ251" s="2">
        <v>2</v>
      </c>
      <c r="CK251" s="2" t="s">
        <v>0</v>
      </c>
      <c r="CL251" s="2" t="s">
        <v>0</v>
      </c>
      <c r="CM251" s="2" t="s">
        <v>0</v>
      </c>
      <c r="CN251" s="2" t="s">
        <v>0</v>
      </c>
      <c r="CO251" s="2" t="s">
        <v>0</v>
      </c>
      <c r="CP251" s="2" t="s">
        <v>0</v>
      </c>
      <c r="CQ251" s="2" t="s">
        <v>0</v>
      </c>
      <c r="CR251" s="2" t="s">
        <v>0</v>
      </c>
      <c r="CS251" s="2" t="s">
        <v>0</v>
      </c>
      <c r="CT251" s="2" t="s">
        <v>0</v>
      </c>
      <c r="CU251" s="2" t="s">
        <v>0</v>
      </c>
      <c r="CV251" s="2">
        <v>3</v>
      </c>
      <c r="CW251" s="2" t="s">
        <v>0</v>
      </c>
      <c r="CX251" s="2" t="s">
        <v>0</v>
      </c>
      <c r="CY251" s="2" t="s">
        <v>0</v>
      </c>
      <c r="CZ251" s="2">
        <v>9</v>
      </c>
      <c r="DA251" s="2" t="s">
        <v>0</v>
      </c>
      <c r="DB251" s="2" t="s">
        <v>0</v>
      </c>
      <c r="DC251" s="2">
        <v>2</v>
      </c>
      <c r="DD251" s="2" t="s">
        <v>0</v>
      </c>
      <c r="DE251" s="2" t="s">
        <v>0</v>
      </c>
      <c r="DF251" s="2" t="s">
        <v>0</v>
      </c>
      <c r="DG251" s="2" t="s">
        <v>0</v>
      </c>
      <c r="DH251" s="2" t="s">
        <v>0</v>
      </c>
      <c r="DI251" s="2" t="s">
        <v>0</v>
      </c>
      <c r="DJ251" s="2" t="s">
        <v>0</v>
      </c>
      <c r="DK251" s="2" t="s">
        <v>0</v>
      </c>
      <c r="DL251" s="2" t="s">
        <v>0</v>
      </c>
      <c r="DM251" s="2" t="s">
        <v>0</v>
      </c>
      <c r="DN251" s="2" t="s">
        <v>0</v>
      </c>
      <c r="DO251" s="2" t="s">
        <v>0</v>
      </c>
      <c r="DP251" s="2" t="s">
        <v>0</v>
      </c>
      <c r="DQ251" s="2" t="s">
        <v>0</v>
      </c>
      <c r="DR251" s="2" t="s">
        <v>0</v>
      </c>
      <c r="DS251" s="2" t="s">
        <v>0</v>
      </c>
      <c r="DT251" s="2" t="s">
        <v>0</v>
      </c>
      <c r="DU251" s="2" t="s">
        <v>0</v>
      </c>
      <c r="DV251" s="2" t="s">
        <v>0</v>
      </c>
      <c r="DW251" s="2" t="s">
        <v>0</v>
      </c>
      <c r="DX251" s="2">
        <v>2</v>
      </c>
      <c r="DY251" s="2" t="s">
        <v>0</v>
      </c>
      <c r="DZ251" s="2" t="s">
        <v>0</v>
      </c>
      <c r="EA251" s="2">
        <v>1</v>
      </c>
      <c r="EB251" s="2" t="s">
        <v>0</v>
      </c>
      <c r="EC251" s="2" t="s">
        <v>0</v>
      </c>
      <c r="ED251" s="2" t="s">
        <v>0</v>
      </c>
      <c r="EE251" s="2" t="s">
        <v>0</v>
      </c>
      <c r="EF251" s="2">
        <v>3</v>
      </c>
      <c r="EG251" s="2" t="s">
        <v>0</v>
      </c>
      <c r="EH251" s="2" t="s">
        <v>0</v>
      </c>
      <c r="EI251" s="2" t="s">
        <v>0</v>
      </c>
      <c r="EJ251" s="2" t="s">
        <v>0</v>
      </c>
      <c r="EK251" s="2" t="s">
        <v>0</v>
      </c>
      <c r="EL251" s="2" t="s">
        <v>0</v>
      </c>
      <c r="EM251" s="2" t="s">
        <v>0</v>
      </c>
      <c r="EN251" s="2" t="s">
        <v>0</v>
      </c>
      <c r="EO251" s="2" t="s">
        <v>0</v>
      </c>
      <c r="EP251" s="2" t="s">
        <v>0</v>
      </c>
      <c r="EQ251" s="2" t="s">
        <v>0</v>
      </c>
      <c r="ER251" s="2" t="s">
        <v>0</v>
      </c>
      <c r="ES251" s="2" t="s">
        <v>0</v>
      </c>
      <c r="ET251" s="2" t="s">
        <v>0</v>
      </c>
      <c r="EU251" s="2" t="s">
        <v>0</v>
      </c>
    </row>
    <row r="252" spans="1:151" x14ac:dyDescent="0.2">
      <c r="A252" s="27">
        <v>37987</v>
      </c>
      <c r="B252" s="27"/>
      <c r="C252" s="2">
        <v>2933</v>
      </c>
      <c r="D252" s="2">
        <v>1494</v>
      </c>
      <c r="E252" s="2">
        <v>609</v>
      </c>
      <c r="F252" s="2">
        <v>7</v>
      </c>
      <c r="G252" s="2">
        <v>293</v>
      </c>
      <c r="H252" s="2">
        <v>73</v>
      </c>
      <c r="I252" s="2">
        <v>187</v>
      </c>
      <c r="J252" s="2">
        <v>39</v>
      </c>
      <c r="K252" s="2">
        <v>42</v>
      </c>
      <c r="L252" s="2">
        <v>11</v>
      </c>
      <c r="M252" s="2">
        <v>82</v>
      </c>
      <c r="N252" s="2">
        <v>104</v>
      </c>
      <c r="O252" s="2">
        <v>1</v>
      </c>
      <c r="P252" s="2">
        <v>41</v>
      </c>
      <c r="Q252" s="2" t="s">
        <v>0</v>
      </c>
      <c r="R252" s="2">
        <v>6</v>
      </c>
      <c r="S252" s="2">
        <v>2</v>
      </c>
      <c r="T252" s="2">
        <v>1</v>
      </c>
      <c r="U252" s="2">
        <v>20</v>
      </c>
      <c r="V252" s="2">
        <v>1</v>
      </c>
      <c r="W252" s="2">
        <v>5</v>
      </c>
      <c r="X252" s="2">
        <v>2</v>
      </c>
      <c r="Y252" s="2">
        <v>2</v>
      </c>
      <c r="Z252" s="2">
        <v>37</v>
      </c>
      <c r="AA252" s="2">
        <v>17</v>
      </c>
      <c r="AB252" s="2">
        <v>29</v>
      </c>
      <c r="AC252" s="2">
        <v>6</v>
      </c>
      <c r="AD252" s="2">
        <v>6</v>
      </c>
      <c r="AE252" s="2">
        <v>9</v>
      </c>
      <c r="AF252" s="2">
        <v>1</v>
      </c>
      <c r="AG252" s="2">
        <v>4</v>
      </c>
      <c r="AH252" s="2">
        <v>15</v>
      </c>
      <c r="AI252" s="2">
        <v>1</v>
      </c>
      <c r="AJ252" s="2">
        <v>1</v>
      </c>
      <c r="AK252" s="2">
        <v>6</v>
      </c>
      <c r="AL252" s="2" t="s">
        <v>0</v>
      </c>
      <c r="AM252" s="2">
        <v>1</v>
      </c>
      <c r="AN252" s="2">
        <v>3</v>
      </c>
      <c r="AO252" s="2" t="s">
        <v>0</v>
      </c>
      <c r="AP252" s="2">
        <v>5</v>
      </c>
      <c r="AQ252" s="2">
        <v>1</v>
      </c>
      <c r="AR252" s="2" t="s">
        <v>0</v>
      </c>
      <c r="AS252" s="2" t="s">
        <v>0</v>
      </c>
      <c r="AT252" s="2" t="s">
        <v>0</v>
      </c>
      <c r="AU252" s="2" t="s">
        <v>0</v>
      </c>
      <c r="AV252" s="2" t="s">
        <v>0</v>
      </c>
      <c r="AW252" s="2" t="s">
        <v>0</v>
      </c>
      <c r="AX252" s="2" t="s">
        <v>0</v>
      </c>
      <c r="AY252" s="2">
        <v>2</v>
      </c>
      <c r="AZ252" s="2">
        <v>2</v>
      </c>
      <c r="BA252" s="2" t="s">
        <v>0</v>
      </c>
      <c r="BB252" s="2" t="s">
        <v>0</v>
      </c>
      <c r="BC252" s="2">
        <v>6</v>
      </c>
      <c r="BD252" s="2" t="s">
        <v>0</v>
      </c>
      <c r="BE252" s="2" t="s">
        <v>0</v>
      </c>
      <c r="BF252" s="2">
        <v>28</v>
      </c>
      <c r="BG252" s="2" t="s">
        <v>0</v>
      </c>
      <c r="BH252" s="2" t="s">
        <v>0</v>
      </c>
      <c r="BI252" s="2" t="s">
        <v>0</v>
      </c>
      <c r="BJ252" s="2" t="s">
        <v>0</v>
      </c>
      <c r="BK252" s="2">
        <v>1</v>
      </c>
      <c r="BL252" s="2" t="s">
        <v>0</v>
      </c>
      <c r="BM252" s="2" t="s">
        <v>0</v>
      </c>
      <c r="BN252" s="2" t="s">
        <v>0</v>
      </c>
      <c r="BO252" s="2" t="s">
        <v>0</v>
      </c>
      <c r="BP252" s="2" t="s">
        <v>0</v>
      </c>
      <c r="BQ252" s="2" t="s">
        <v>0</v>
      </c>
      <c r="BR252" s="2" t="s">
        <v>0</v>
      </c>
      <c r="BS252" s="2" t="s">
        <v>0</v>
      </c>
      <c r="BT252" s="2" t="s">
        <v>0</v>
      </c>
      <c r="BU252" s="2">
        <v>2</v>
      </c>
      <c r="BV252" s="2" t="s">
        <v>0</v>
      </c>
      <c r="BW252" s="2" t="s">
        <v>0</v>
      </c>
      <c r="BX252" s="2" t="s">
        <v>0</v>
      </c>
      <c r="BY252" s="2" t="s">
        <v>0</v>
      </c>
      <c r="BZ252" s="2" t="s">
        <v>0</v>
      </c>
      <c r="CA252" s="2" t="s">
        <v>0</v>
      </c>
      <c r="CB252" s="2" t="s">
        <v>0</v>
      </c>
      <c r="CC252" s="2" t="s">
        <v>0</v>
      </c>
      <c r="CD252" s="2" t="s">
        <v>0</v>
      </c>
      <c r="CE252" s="2" t="s">
        <v>0</v>
      </c>
      <c r="CF252" s="2">
        <v>2</v>
      </c>
      <c r="CG252" s="2" t="s">
        <v>0</v>
      </c>
      <c r="CH252" s="2" t="s">
        <v>0</v>
      </c>
      <c r="CI252" s="2" t="s">
        <v>0</v>
      </c>
      <c r="CJ252" s="2" t="s">
        <v>0</v>
      </c>
      <c r="CK252" s="2" t="s">
        <v>0</v>
      </c>
      <c r="CL252" s="2" t="s">
        <v>0</v>
      </c>
      <c r="CM252" s="2" t="s">
        <v>0</v>
      </c>
      <c r="CN252" s="2" t="s">
        <v>0</v>
      </c>
      <c r="CO252" s="2" t="s">
        <v>0</v>
      </c>
      <c r="CP252" s="2" t="s">
        <v>0</v>
      </c>
      <c r="CQ252" s="2" t="s">
        <v>0</v>
      </c>
      <c r="CR252" s="2" t="s">
        <v>0</v>
      </c>
      <c r="CS252" s="2" t="s">
        <v>0</v>
      </c>
      <c r="CT252" s="2" t="s">
        <v>0</v>
      </c>
      <c r="CU252" s="2" t="s">
        <v>0</v>
      </c>
      <c r="CV252" s="2">
        <v>1</v>
      </c>
      <c r="CW252" s="2" t="s">
        <v>0</v>
      </c>
      <c r="CX252" s="2" t="s">
        <v>0</v>
      </c>
      <c r="CY252" s="2" t="s">
        <v>0</v>
      </c>
      <c r="CZ252" s="2">
        <v>8</v>
      </c>
      <c r="DA252" s="2" t="s">
        <v>0</v>
      </c>
      <c r="DB252" s="2" t="s">
        <v>0</v>
      </c>
      <c r="DC252" s="2">
        <v>2</v>
      </c>
      <c r="DD252" s="2" t="s">
        <v>0</v>
      </c>
      <c r="DE252" s="2" t="s">
        <v>0</v>
      </c>
      <c r="DF252" s="2" t="s">
        <v>0</v>
      </c>
      <c r="DG252" s="2" t="s">
        <v>0</v>
      </c>
      <c r="DH252" s="2" t="s">
        <v>0</v>
      </c>
      <c r="DI252" s="2" t="s">
        <v>0</v>
      </c>
      <c r="DJ252" s="2" t="s">
        <v>0</v>
      </c>
      <c r="DK252" s="2" t="s">
        <v>0</v>
      </c>
      <c r="DL252" s="2" t="s">
        <v>0</v>
      </c>
      <c r="DM252" s="2" t="s">
        <v>0</v>
      </c>
      <c r="DN252" s="2" t="s">
        <v>0</v>
      </c>
      <c r="DO252" s="2" t="s">
        <v>0</v>
      </c>
      <c r="DP252" s="2" t="s">
        <v>0</v>
      </c>
      <c r="DQ252" s="2" t="s">
        <v>0</v>
      </c>
      <c r="DR252" s="2" t="s">
        <v>0</v>
      </c>
      <c r="DS252" s="2" t="s">
        <v>0</v>
      </c>
      <c r="DT252" s="2" t="s">
        <v>0</v>
      </c>
      <c r="DU252" s="2" t="s">
        <v>0</v>
      </c>
      <c r="DV252" s="2" t="s">
        <v>0</v>
      </c>
      <c r="DW252" s="2" t="s">
        <v>0</v>
      </c>
      <c r="DX252" s="2" t="s">
        <v>0</v>
      </c>
      <c r="DY252" s="2" t="s">
        <v>0</v>
      </c>
      <c r="DZ252" s="2" t="s">
        <v>0</v>
      </c>
      <c r="EA252" s="2" t="s">
        <v>0</v>
      </c>
      <c r="EB252" s="2" t="s">
        <v>0</v>
      </c>
      <c r="EC252" s="2" t="s">
        <v>0</v>
      </c>
      <c r="ED252" s="2" t="s">
        <v>0</v>
      </c>
      <c r="EE252" s="2" t="s">
        <v>0</v>
      </c>
      <c r="EF252" s="2">
        <v>3</v>
      </c>
      <c r="EG252" s="2" t="s">
        <v>0</v>
      </c>
      <c r="EH252" s="2" t="s">
        <v>0</v>
      </c>
      <c r="EI252" s="2" t="s">
        <v>0</v>
      </c>
      <c r="EJ252" s="2" t="s">
        <v>0</v>
      </c>
      <c r="EK252" s="2" t="s">
        <v>0</v>
      </c>
      <c r="EL252" s="2" t="s">
        <v>0</v>
      </c>
      <c r="EM252" s="2" t="s">
        <v>0</v>
      </c>
      <c r="EN252" s="2" t="s">
        <v>0</v>
      </c>
      <c r="EO252" s="2" t="s">
        <v>0</v>
      </c>
      <c r="EP252" s="2" t="s">
        <v>0</v>
      </c>
      <c r="EQ252" s="2" t="s">
        <v>0</v>
      </c>
      <c r="ER252" s="2" t="s">
        <v>0</v>
      </c>
      <c r="ES252" s="2" t="s">
        <v>0</v>
      </c>
      <c r="ET252" s="2" t="s">
        <v>0</v>
      </c>
      <c r="EU252" s="2" t="s">
        <v>0</v>
      </c>
    </row>
    <row r="254" spans="1:151" x14ac:dyDescent="0.2">
      <c r="A254" s="27">
        <v>37956</v>
      </c>
      <c r="B254" s="27"/>
      <c r="C254" s="2">
        <v>2618</v>
      </c>
      <c r="D254" s="2">
        <v>1324</v>
      </c>
      <c r="E254" s="2">
        <v>563</v>
      </c>
      <c r="F254" s="2">
        <v>7</v>
      </c>
      <c r="G254" s="2">
        <v>212</v>
      </c>
      <c r="H254" s="2">
        <v>65</v>
      </c>
      <c r="I254" s="2">
        <v>188</v>
      </c>
      <c r="J254" s="2">
        <v>41</v>
      </c>
      <c r="K254" s="2">
        <v>29</v>
      </c>
      <c r="L254" s="2">
        <v>6</v>
      </c>
      <c r="M254" s="2">
        <v>74</v>
      </c>
      <c r="N254" s="2">
        <v>112</v>
      </c>
      <c r="O254" s="2">
        <v>1</v>
      </c>
      <c r="P254" s="2">
        <v>47</v>
      </c>
      <c r="Q254" s="2" t="s">
        <v>0</v>
      </c>
      <c r="R254" s="2">
        <v>7</v>
      </c>
      <c r="S254" s="2" t="s">
        <v>0</v>
      </c>
      <c r="T254" s="2" t="s">
        <v>0</v>
      </c>
      <c r="U254" s="2">
        <v>15</v>
      </c>
      <c r="V254" s="2" t="s">
        <v>0</v>
      </c>
      <c r="W254" s="2">
        <v>7</v>
      </c>
      <c r="X254" s="2" t="s">
        <v>0</v>
      </c>
      <c r="Y254" s="2">
        <v>4</v>
      </c>
      <c r="Z254" s="2">
        <v>35</v>
      </c>
      <c r="AA254" s="2">
        <v>16</v>
      </c>
      <c r="AB254" s="2">
        <v>27</v>
      </c>
      <c r="AC254" s="2">
        <v>1</v>
      </c>
      <c r="AD254" s="2">
        <v>5</v>
      </c>
      <c r="AE254" s="2">
        <v>9</v>
      </c>
      <c r="AF254" s="2">
        <v>3</v>
      </c>
      <c r="AG254" s="2">
        <v>2</v>
      </c>
      <c r="AH254" s="2">
        <v>17</v>
      </c>
      <c r="AI254" s="2">
        <v>3</v>
      </c>
      <c r="AJ254" s="2" t="s">
        <v>0</v>
      </c>
      <c r="AK254" s="2">
        <v>4</v>
      </c>
      <c r="AL254" s="2" t="s">
        <v>0</v>
      </c>
      <c r="AM254" s="2">
        <v>2</v>
      </c>
      <c r="AN254" s="2">
        <v>4</v>
      </c>
      <c r="AO254" s="2" t="s">
        <v>0</v>
      </c>
      <c r="AP254" s="2">
        <v>3</v>
      </c>
      <c r="AQ254" s="2" t="s">
        <v>0</v>
      </c>
      <c r="AR254" s="2" t="s">
        <v>0</v>
      </c>
      <c r="AS254" s="2" t="s">
        <v>0</v>
      </c>
      <c r="AT254" s="2" t="s">
        <v>0</v>
      </c>
      <c r="AU254" s="2" t="s">
        <v>0</v>
      </c>
      <c r="AV254" s="2" t="s">
        <v>0</v>
      </c>
      <c r="AW254" s="2" t="s">
        <v>0</v>
      </c>
      <c r="AX254" s="2" t="s">
        <v>0</v>
      </c>
      <c r="AY254" s="2">
        <v>3</v>
      </c>
      <c r="AZ254" s="2">
        <v>6</v>
      </c>
      <c r="BA254" s="2" t="s">
        <v>0</v>
      </c>
      <c r="BB254" s="2" t="s">
        <v>0</v>
      </c>
      <c r="BC254" s="2">
        <v>2</v>
      </c>
      <c r="BD254" s="2" t="s">
        <v>0</v>
      </c>
      <c r="BE254" s="2" t="s">
        <v>0</v>
      </c>
      <c r="BF254" s="2">
        <v>34</v>
      </c>
      <c r="BG254" s="2" t="s">
        <v>0</v>
      </c>
      <c r="BH254" s="2" t="s">
        <v>0</v>
      </c>
      <c r="BI254" s="2" t="s">
        <v>0</v>
      </c>
      <c r="BJ254" s="2" t="s">
        <v>0</v>
      </c>
      <c r="BK254" s="2">
        <v>2</v>
      </c>
      <c r="BL254" s="2" t="s">
        <v>0</v>
      </c>
      <c r="BM254" s="2" t="s">
        <v>0</v>
      </c>
      <c r="BN254" s="2" t="s">
        <v>0</v>
      </c>
      <c r="BO254" s="2" t="s">
        <v>0</v>
      </c>
      <c r="BP254" s="2" t="s">
        <v>0</v>
      </c>
      <c r="BQ254" s="2" t="s">
        <v>0</v>
      </c>
      <c r="BR254" s="2" t="s">
        <v>0</v>
      </c>
      <c r="BS254" s="2" t="s">
        <v>0</v>
      </c>
      <c r="BT254" s="2" t="s">
        <v>0</v>
      </c>
      <c r="BU254" s="2">
        <v>4</v>
      </c>
      <c r="BV254" s="2" t="s">
        <v>0</v>
      </c>
      <c r="BW254" s="2" t="s">
        <v>0</v>
      </c>
      <c r="BX254" s="2" t="s">
        <v>0</v>
      </c>
      <c r="BY254" s="2" t="s">
        <v>0</v>
      </c>
      <c r="BZ254" s="2" t="s">
        <v>0</v>
      </c>
      <c r="CA254" s="2" t="s">
        <v>0</v>
      </c>
      <c r="CB254" s="2" t="s">
        <v>0</v>
      </c>
      <c r="CC254" s="2" t="s">
        <v>0</v>
      </c>
      <c r="CD254" s="2">
        <v>1</v>
      </c>
      <c r="CE254" s="2" t="s">
        <v>0</v>
      </c>
      <c r="CF254" s="2">
        <v>6</v>
      </c>
      <c r="CG254" s="2" t="s">
        <v>0</v>
      </c>
      <c r="CH254" s="2" t="s">
        <v>0</v>
      </c>
      <c r="CI254" s="2" t="s">
        <v>0</v>
      </c>
      <c r="CJ254" s="2" t="s">
        <v>0</v>
      </c>
      <c r="CK254" s="2" t="s">
        <v>0</v>
      </c>
      <c r="CL254" s="2" t="s">
        <v>0</v>
      </c>
      <c r="CM254" s="2" t="s">
        <v>0</v>
      </c>
      <c r="CN254" s="2" t="s">
        <v>0</v>
      </c>
      <c r="CO254" s="2" t="s">
        <v>0</v>
      </c>
      <c r="CP254" s="2" t="s">
        <v>0</v>
      </c>
      <c r="CQ254" s="2" t="s">
        <v>0</v>
      </c>
      <c r="CR254" s="2" t="s">
        <v>0</v>
      </c>
      <c r="CS254" s="2" t="s">
        <v>0</v>
      </c>
      <c r="CT254" s="2" t="s">
        <v>0</v>
      </c>
      <c r="CU254" s="2" t="s">
        <v>0</v>
      </c>
      <c r="CV254" s="2" t="s">
        <v>0</v>
      </c>
      <c r="CW254" s="2" t="s">
        <v>0</v>
      </c>
      <c r="CX254" s="2" t="s">
        <v>0</v>
      </c>
      <c r="CY254" s="2" t="s">
        <v>0</v>
      </c>
      <c r="CZ254" s="2">
        <v>9</v>
      </c>
      <c r="DA254" s="2" t="s">
        <v>0</v>
      </c>
      <c r="DB254" s="2" t="s">
        <v>0</v>
      </c>
      <c r="DC254" s="2" t="s">
        <v>0</v>
      </c>
      <c r="DD254" s="2" t="s">
        <v>0</v>
      </c>
      <c r="DE254" s="2" t="s">
        <v>0</v>
      </c>
      <c r="DF254" s="2" t="s">
        <v>0</v>
      </c>
      <c r="DG254" s="2" t="s">
        <v>0</v>
      </c>
      <c r="DH254" s="2" t="s">
        <v>0</v>
      </c>
      <c r="DI254" s="2" t="s">
        <v>0</v>
      </c>
      <c r="DJ254" s="2" t="s">
        <v>0</v>
      </c>
      <c r="DK254" s="2" t="s">
        <v>0</v>
      </c>
      <c r="DL254" s="2" t="s">
        <v>0</v>
      </c>
      <c r="DM254" s="2" t="s">
        <v>0</v>
      </c>
      <c r="DN254" s="2" t="s">
        <v>0</v>
      </c>
      <c r="DO254" s="2" t="s">
        <v>0</v>
      </c>
      <c r="DP254" s="2" t="s">
        <v>0</v>
      </c>
      <c r="DQ254" s="2" t="s">
        <v>0</v>
      </c>
      <c r="DR254" s="2" t="s">
        <v>0</v>
      </c>
      <c r="DS254" s="2" t="s">
        <v>0</v>
      </c>
      <c r="DT254" s="2" t="s">
        <v>0</v>
      </c>
      <c r="DU254" s="2" t="s">
        <v>0</v>
      </c>
      <c r="DV254" s="2" t="s">
        <v>0</v>
      </c>
      <c r="DW254" s="2" t="s">
        <v>0</v>
      </c>
      <c r="DX254" s="2" t="s">
        <v>0</v>
      </c>
      <c r="DY254" s="2" t="s">
        <v>0</v>
      </c>
      <c r="DZ254" s="2" t="s">
        <v>0</v>
      </c>
      <c r="EA254" s="2" t="s">
        <v>0</v>
      </c>
      <c r="EB254" s="2" t="s">
        <v>0</v>
      </c>
      <c r="EC254" s="2" t="s">
        <v>0</v>
      </c>
      <c r="ED254" s="2" t="s">
        <v>0</v>
      </c>
      <c r="EE254" s="2" t="s">
        <v>0</v>
      </c>
      <c r="EF254" s="2">
        <v>3</v>
      </c>
      <c r="EG254" s="2" t="s">
        <v>0</v>
      </c>
      <c r="EH254" s="2" t="s">
        <v>0</v>
      </c>
      <c r="EI254" s="2" t="s">
        <v>0</v>
      </c>
      <c r="EJ254" s="2" t="s">
        <v>0</v>
      </c>
      <c r="EK254" s="2" t="s">
        <v>0</v>
      </c>
      <c r="EL254" s="2" t="s">
        <v>0</v>
      </c>
      <c r="EM254" s="2" t="s">
        <v>0</v>
      </c>
      <c r="EN254" s="2" t="s">
        <v>0</v>
      </c>
      <c r="EO254" s="2" t="s">
        <v>0</v>
      </c>
      <c r="EP254" s="2" t="s">
        <v>0</v>
      </c>
      <c r="EQ254" s="2" t="s">
        <v>0</v>
      </c>
      <c r="ER254" s="2" t="s">
        <v>0</v>
      </c>
      <c r="ES254" s="2" t="s">
        <v>0</v>
      </c>
      <c r="ET254" s="2" t="s">
        <v>0</v>
      </c>
      <c r="EU254" s="2" t="s">
        <v>0</v>
      </c>
    </row>
    <row r="255" spans="1:151" x14ac:dyDescent="0.2">
      <c r="A255" s="27">
        <v>37926</v>
      </c>
      <c r="B255" s="27"/>
      <c r="C255" s="2">
        <v>2328</v>
      </c>
      <c r="D255" s="2">
        <v>1227</v>
      </c>
      <c r="E255" s="2">
        <v>497</v>
      </c>
      <c r="F255" s="2">
        <v>8</v>
      </c>
      <c r="G255" s="2">
        <v>177</v>
      </c>
      <c r="H255" s="2">
        <v>69</v>
      </c>
      <c r="I255" s="2">
        <v>172</v>
      </c>
      <c r="J255" s="2">
        <v>36</v>
      </c>
      <c r="K255" s="2">
        <v>16</v>
      </c>
      <c r="L255" s="2" t="s">
        <v>0</v>
      </c>
      <c r="M255" s="2">
        <v>61</v>
      </c>
      <c r="N255" s="2">
        <v>97</v>
      </c>
      <c r="O255" s="2">
        <v>2</v>
      </c>
      <c r="P255" s="2">
        <v>37</v>
      </c>
      <c r="Q255" s="2" t="s">
        <v>0</v>
      </c>
      <c r="R255" s="2">
        <v>2</v>
      </c>
      <c r="S255" s="2" t="s">
        <v>0</v>
      </c>
      <c r="T255" s="2">
        <v>2</v>
      </c>
      <c r="U255" s="2">
        <v>11</v>
      </c>
      <c r="V255" s="2" t="s">
        <v>0</v>
      </c>
      <c r="W255" s="2">
        <v>6</v>
      </c>
      <c r="X255" s="2" t="s">
        <v>0</v>
      </c>
      <c r="Y255" s="2">
        <v>4</v>
      </c>
      <c r="Z255" s="2">
        <v>21</v>
      </c>
      <c r="AA255" s="2">
        <v>7</v>
      </c>
      <c r="AB255" s="2">
        <v>23</v>
      </c>
      <c r="AC255" s="2">
        <v>1</v>
      </c>
      <c r="AD255" s="2">
        <v>4</v>
      </c>
      <c r="AE255" s="2">
        <v>6</v>
      </c>
      <c r="AF255" s="2">
        <v>3</v>
      </c>
      <c r="AG255" s="2" t="s">
        <v>0</v>
      </c>
      <c r="AH255" s="2">
        <v>11</v>
      </c>
      <c r="AI255" s="2">
        <v>3</v>
      </c>
      <c r="AJ255" s="2" t="s">
        <v>0</v>
      </c>
      <c r="AK255" s="2">
        <v>3</v>
      </c>
      <c r="AL255" s="2" t="s">
        <v>0</v>
      </c>
      <c r="AM255" s="2">
        <v>2</v>
      </c>
      <c r="AN255" s="2">
        <v>2</v>
      </c>
      <c r="AO255" s="2" t="s">
        <v>0</v>
      </c>
      <c r="AP255" s="2">
        <v>2</v>
      </c>
      <c r="AQ255" s="2" t="s">
        <v>0</v>
      </c>
      <c r="AR255" s="2" t="s">
        <v>0</v>
      </c>
      <c r="AS255" s="2" t="s">
        <v>0</v>
      </c>
      <c r="AT255" s="2" t="s">
        <v>0</v>
      </c>
      <c r="AU255" s="2" t="s">
        <v>0</v>
      </c>
      <c r="AV255" s="2" t="s">
        <v>0</v>
      </c>
      <c r="AW255" s="2" t="s">
        <v>0</v>
      </c>
      <c r="AX255" s="2" t="s">
        <v>0</v>
      </c>
      <c r="AY255" s="2">
        <v>2</v>
      </c>
      <c r="AZ255" s="2">
        <v>3</v>
      </c>
      <c r="BA255" s="2" t="s">
        <v>0</v>
      </c>
      <c r="BB255" s="2" t="s">
        <v>0</v>
      </c>
      <c r="BC255" s="2">
        <v>13</v>
      </c>
      <c r="BD255" s="2" t="s">
        <v>0</v>
      </c>
      <c r="BE255" s="2" t="s">
        <v>0</v>
      </c>
      <c r="BF255" s="2">
        <v>23</v>
      </c>
      <c r="BG255" s="2" t="s">
        <v>0</v>
      </c>
      <c r="BH255" s="2" t="s">
        <v>0</v>
      </c>
      <c r="BI255" s="2" t="s">
        <v>0</v>
      </c>
      <c r="BJ255" s="2" t="s">
        <v>0</v>
      </c>
      <c r="BK255" s="2">
        <v>2</v>
      </c>
      <c r="BL255" s="2" t="s">
        <v>0</v>
      </c>
      <c r="BM255" s="2" t="s">
        <v>0</v>
      </c>
      <c r="BN255" s="2" t="s">
        <v>0</v>
      </c>
      <c r="BO255" s="2" t="s">
        <v>0</v>
      </c>
      <c r="BP255" s="2" t="s">
        <v>0</v>
      </c>
      <c r="BQ255" s="2" t="s">
        <v>0</v>
      </c>
      <c r="BR255" s="2" t="s">
        <v>0</v>
      </c>
      <c r="BS255" s="2" t="s">
        <v>0</v>
      </c>
      <c r="BT255" s="2" t="s">
        <v>0</v>
      </c>
      <c r="BU255" s="2">
        <v>2</v>
      </c>
      <c r="BV255" s="2" t="s">
        <v>0</v>
      </c>
      <c r="BW255" s="2" t="s">
        <v>0</v>
      </c>
      <c r="BX255" s="2" t="s">
        <v>0</v>
      </c>
      <c r="BY255" s="2" t="s">
        <v>0</v>
      </c>
      <c r="BZ255" s="2" t="s">
        <v>0</v>
      </c>
      <c r="CA255" s="2" t="s">
        <v>0</v>
      </c>
      <c r="CB255" s="2" t="s">
        <v>0</v>
      </c>
      <c r="CC255" s="2" t="s">
        <v>0</v>
      </c>
      <c r="CD255" s="2">
        <v>5</v>
      </c>
      <c r="CE255" s="2" t="s">
        <v>0</v>
      </c>
      <c r="CF255" s="2">
        <v>5</v>
      </c>
      <c r="CG255" s="2" t="s">
        <v>0</v>
      </c>
      <c r="CH255" s="2" t="s">
        <v>0</v>
      </c>
      <c r="CI255" s="2" t="s">
        <v>0</v>
      </c>
      <c r="CJ255" s="2" t="s">
        <v>0</v>
      </c>
      <c r="CK255" s="2" t="s">
        <v>0</v>
      </c>
      <c r="CL255" s="2" t="s">
        <v>0</v>
      </c>
      <c r="CM255" s="2" t="s">
        <v>0</v>
      </c>
      <c r="CN255" s="2" t="s">
        <v>0</v>
      </c>
      <c r="CO255" s="2" t="s">
        <v>0</v>
      </c>
      <c r="CP255" s="2" t="s">
        <v>0</v>
      </c>
      <c r="CQ255" s="2" t="s">
        <v>0</v>
      </c>
      <c r="CR255" s="2" t="s">
        <v>0</v>
      </c>
      <c r="CS255" s="2" t="s">
        <v>0</v>
      </c>
      <c r="CT255" s="2" t="s">
        <v>0</v>
      </c>
      <c r="CU255" s="2" t="s">
        <v>0</v>
      </c>
      <c r="CV255" s="2" t="s">
        <v>0</v>
      </c>
      <c r="CW255" s="2" t="s">
        <v>0</v>
      </c>
      <c r="CX255" s="2" t="s">
        <v>0</v>
      </c>
      <c r="CY255" s="2" t="s">
        <v>0</v>
      </c>
      <c r="CZ255" s="2">
        <v>3</v>
      </c>
      <c r="DA255" s="2" t="s">
        <v>0</v>
      </c>
      <c r="DB255" s="2" t="s">
        <v>0</v>
      </c>
      <c r="DC255" s="2" t="s">
        <v>0</v>
      </c>
      <c r="DD255" s="2" t="s">
        <v>0</v>
      </c>
      <c r="DE255" s="2" t="s">
        <v>0</v>
      </c>
      <c r="DF255" s="2" t="s">
        <v>0</v>
      </c>
      <c r="DG255" s="2" t="s">
        <v>0</v>
      </c>
      <c r="DH255" s="2" t="s">
        <v>0</v>
      </c>
      <c r="DI255" s="2" t="s">
        <v>0</v>
      </c>
      <c r="DJ255" s="2" t="s">
        <v>0</v>
      </c>
      <c r="DK255" s="2" t="s">
        <v>0</v>
      </c>
      <c r="DL255" s="2" t="s">
        <v>0</v>
      </c>
      <c r="DM255" s="2" t="s">
        <v>0</v>
      </c>
      <c r="DN255" s="2" t="s">
        <v>0</v>
      </c>
      <c r="DO255" s="2" t="s">
        <v>0</v>
      </c>
      <c r="DP255" s="2" t="s">
        <v>0</v>
      </c>
      <c r="DQ255" s="2" t="s">
        <v>0</v>
      </c>
      <c r="DR255" s="2" t="s">
        <v>0</v>
      </c>
      <c r="DS255" s="2" t="s">
        <v>0</v>
      </c>
      <c r="DT255" s="2">
        <v>1</v>
      </c>
      <c r="DU255" s="2" t="s">
        <v>0</v>
      </c>
      <c r="DV255" s="2" t="s">
        <v>0</v>
      </c>
      <c r="DW255" s="2" t="s">
        <v>0</v>
      </c>
      <c r="DX255" s="2" t="s">
        <v>0</v>
      </c>
      <c r="DY255" s="2" t="s">
        <v>0</v>
      </c>
      <c r="DZ255" s="2" t="s">
        <v>0</v>
      </c>
      <c r="EA255" s="2" t="s">
        <v>0</v>
      </c>
      <c r="EB255" s="2" t="s">
        <v>0</v>
      </c>
      <c r="EC255" s="2" t="s">
        <v>0</v>
      </c>
      <c r="ED255" s="2" t="s">
        <v>0</v>
      </c>
      <c r="EE255" s="2" t="s">
        <v>0</v>
      </c>
      <c r="EF255" s="2">
        <v>1</v>
      </c>
      <c r="EG255" s="2" t="s">
        <v>0</v>
      </c>
      <c r="EH255" s="2" t="s">
        <v>0</v>
      </c>
      <c r="EI255" s="2" t="s">
        <v>0</v>
      </c>
      <c r="EJ255" s="2" t="s">
        <v>0</v>
      </c>
      <c r="EK255" s="2" t="s">
        <v>0</v>
      </c>
      <c r="EL255" s="2" t="s">
        <v>0</v>
      </c>
      <c r="EM255" s="2" t="s">
        <v>0</v>
      </c>
      <c r="EN255" s="2" t="s">
        <v>0</v>
      </c>
      <c r="EO255" s="2" t="s">
        <v>0</v>
      </c>
      <c r="EP255" s="2" t="s">
        <v>0</v>
      </c>
      <c r="EQ255" s="2" t="s">
        <v>0</v>
      </c>
      <c r="ER255" s="2" t="s">
        <v>0</v>
      </c>
      <c r="ES255" s="2" t="s">
        <v>0</v>
      </c>
      <c r="ET255" s="2" t="s">
        <v>0</v>
      </c>
      <c r="EU255" s="2" t="s">
        <v>0</v>
      </c>
    </row>
    <row r="256" spans="1:151" x14ac:dyDescent="0.2">
      <c r="A256" s="27">
        <v>37895</v>
      </c>
      <c r="B256" s="27"/>
      <c r="C256" s="2">
        <v>1959</v>
      </c>
      <c r="D256" s="2">
        <v>1129</v>
      </c>
      <c r="E256" s="2">
        <v>404</v>
      </c>
      <c r="F256" s="2">
        <v>3</v>
      </c>
      <c r="G256" s="2">
        <v>106</v>
      </c>
      <c r="H256" s="2">
        <v>41</v>
      </c>
      <c r="I256" s="2">
        <v>123</v>
      </c>
      <c r="J256" s="2">
        <v>30</v>
      </c>
      <c r="K256" s="2">
        <v>12</v>
      </c>
      <c r="L256" s="2">
        <v>1</v>
      </c>
      <c r="M256" s="2">
        <v>48</v>
      </c>
      <c r="N256" s="2">
        <v>70</v>
      </c>
      <c r="O256" s="2">
        <v>6</v>
      </c>
      <c r="P256" s="2">
        <v>25</v>
      </c>
      <c r="Q256" s="2">
        <v>1</v>
      </c>
      <c r="R256" s="2">
        <v>3</v>
      </c>
      <c r="S256" s="2" t="s">
        <v>0</v>
      </c>
      <c r="T256" s="2" t="s">
        <v>0</v>
      </c>
      <c r="U256" s="2">
        <v>7</v>
      </c>
      <c r="V256" s="2" t="s">
        <v>0</v>
      </c>
      <c r="W256" s="2">
        <v>6</v>
      </c>
      <c r="X256" s="2" t="s">
        <v>0</v>
      </c>
      <c r="Y256" s="2" t="s">
        <v>0</v>
      </c>
      <c r="Z256" s="2">
        <v>14</v>
      </c>
      <c r="AA256" s="2">
        <v>4</v>
      </c>
      <c r="AB256" s="2">
        <v>22</v>
      </c>
      <c r="AC256" s="2" t="s">
        <v>0</v>
      </c>
      <c r="AD256" s="2">
        <v>5</v>
      </c>
      <c r="AE256" s="2">
        <v>7</v>
      </c>
      <c r="AF256" s="2">
        <v>3</v>
      </c>
      <c r="AG256" s="2" t="s">
        <v>0</v>
      </c>
      <c r="AH256" s="2">
        <v>8</v>
      </c>
      <c r="AI256" s="2">
        <v>1</v>
      </c>
      <c r="AJ256" s="2" t="s">
        <v>0</v>
      </c>
      <c r="AK256" s="2">
        <v>3</v>
      </c>
      <c r="AL256" s="2" t="s">
        <v>0</v>
      </c>
      <c r="AM256" s="2">
        <v>1</v>
      </c>
      <c r="AN256" s="2">
        <v>2</v>
      </c>
      <c r="AO256" s="2" t="s">
        <v>0</v>
      </c>
      <c r="AP256" s="2">
        <v>2</v>
      </c>
      <c r="AQ256" s="2" t="s">
        <v>0</v>
      </c>
      <c r="AR256" s="2" t="s">
        <v>0</v>
      </c>
      <c r="AS256" s="2" t="s">
        <v>0</v>
      </c>
      <c r="AT256" s="2" t="s">
        <v>0</v>
      </c>
      <c r="AU256" s="2" t="s">
        <v>0</v>
      </c>
      <c r="AV256" s="2" t="s">
        <v>0</v>
      </c>
      <c r="AW256" s="2" t="s">
        <v>0</v>
      </c>
      <c r="AX256" s="2" t="s">
        <v>0</v>
      </c>
      <c r="AY256" s="2" t="s">
        <v>0</v>
      </c>
      <c r="AZ256" s="2">
        <v>2</v>
      </c>
      <c r="BA256" s="2">
        <v>2</v>
      </c>
      <c r="BB256" s="2" t="s">
        <v>0</v>
      </c>
      <c r="BC256" s="2" t="s">
        <v>0</v>
      </c>
      <c r="BD256" s="2" t="s">
        <v>0</v>
      </c>
      <c r="BE256" s="2" t="s">
        <v>0</v>
      </c>
      <c r="BF256" s="2">
        <v>17</v>
      </c>
      <c r="BG256" s="2" t="s">
        <v>0</v>
      </c>
      <c r="BH256" s="2" t="s">
        <v>0</v>
      </c>
      <c r="BI256" s="2" t="s">
        <v>0</v>
      </c>
      <c r="BJ256" s="2" t="s">
        <v>0</v>
      </c>
      <c r="BK256" s="2">
        <v>1</v>
      </c>
      <c r="BL256" s="2" t="s">
        <v>0</v>
      </c>
      <c r="BM256" s="2" t="s">
        <v>0</v>
      </c>
      <c r="BN256" s="2" t="s">
        <v>0</v>
      </c>
      <c r="BO256" s="2" t="s">
        <v>0</v>
      </c>
      <c r="BP256" s="2" t="s">
        <v>0</v>
      </c>
      <c r="BQ256" s="2" t="s">
        <v>0</v>
      </c>
      <c r="BR256" s="2" t="s">
        <v>0</v>
      </c>
      <c r="BS256" s="2" t="s">
        <v>0</v>
      </c>
      <c r="BT256" s="2" t="s">
        <v>0</v>
      </c>
      <c r="BU256" s="2">
        <v>2</v>
      </c>
      <c r="BV256" s="2" t="s">
        <v>0</v>
      </c>
      <c r="BW256" s="2" t="s">
        <v>0</v>
      </c>
      <c r="BX256" s="2" t="s">
        <v>0</v>
      </c>
      <c r="BY256" s="2" t="s">
        <v>0</v>
      </c>
      <c r="BZ256" s="2" t="s">
        <v>0</v>
      </c>
      <c r="CA256" s="2" t="s">
        <v>0</v>
      </c>
      <c r="CB256" s="2" t="s">
        <v>0</v>
      </c>
      <c r="CC256" s="2" t="s">
        <v>0</v>
      </c>
      <c r="CD256" s="2">
        <v>2</v>
      </c>
      <c r="CE256" s="2" t="s">
        <v>0</v>
      </c>
      <c r="CF256" s="2">
        <v>3</v>
      </c>
      <c r="CG256" s="2" t="s">
        <v>0</v>
      </c>
      <c r="CH256" s="2" t="s">
        <v>0</v>
      </c>
      <c r="CI256" s="2" t="s">
        <v>0</v>
      </c>
      <c r="CJ256" s="2" t="s">
        <v>0</v>
      </c>
      <c r="CK256" s="2" t="s">
        <v>0</v>
      </c>
      <c r="CL256" s="2" t="s">
        <v>0</v>
      </c>
      <c r="CM256" s="2" t="s">
        <v>0</v>
      </c>
      <c r="CN256" s="2" t="s">
        <v>0</v>
      </c>
      <c r="CO256" s="2" t="s">
        <v>0</v>
      </c>
      <c r="CP256" s="2" t="s">
        <v>0</v>
      </c>
      <c r="CQ256" s="2" t="s">
        <v>0</v>
      </c>
      <c r="CR256" s="2" t="s">
        <v>0</v>
      </c>
      <c r="CS256" s="2" t="s">
        <v>0</v>
      </c>
      <c r="CT256" s="2" t="s">
        <v>0</v>
      </c>
      <c r="CU256" s="2" t="s">
        <v>0</v>
      </c>
      <c r="CV256" s="2" t="s">
        <v>0</v>
      </c>
      <c r="CW256" s="2" t="s">
        <v>0</v>
      </c>
      <c r="CX256" s="2" t="s">
        <v>0</v>
      </c>
      <c r="CY256" s="2" t="s">
        <v>0</v>
      </c>
      <c r="CZ256" s="2">
        <v>6</v>
      </c>
      <c r="DA256" s="2" t="s">
        <v>0</v>
      </c>
      <c r="DB256" s="2" t="s">
        <v>0</v>
      </c>
      <c r="DC256" s="2" t="s">
        <v>0</v>
      </c>
      <c r="DD256" s="2" t="s">
        <v>0</v>
      </c>
      <c r="DE256" s="2" t="s">
        <v>0</v>
      </c>
      <c r="DF256" s="2" t="s">
        <v>0</v>
      </c>
      <c r="DG256" s="2" t="s">
        <v>0</v>
      </c>
      <c r="DH256" s="2" t="s">
        <v>0</v>
      </c>
      <c r="DI256" s="2" t="s">
        <v>0</v>
      </c>
      <c r="DJ256" s="2" t="s">
        <v>0</v>
      </c>
      <c r="DK256" s="2" t="s">
        <v>0</v>
      </c>
      <c r="DL256" s="2" t="s">
        <v>0</v>
      </c>
      <c r="DM256" s="2" t="s">
        <v>0</v>
      </c>
      <c r="DN256" s="2" t="s">
        <v>0</v>
      </c>
      <c r="DO256" s="2" t="s">
        <v>0</v>
      </c>
      <c r="DP256" s="2" t="s">
        <v>0</v>
      </c>
      <c r="DQ256" s="2" t="s">
        <v>0</v>
      </c>
      <c r="DR256" s="2" t="s">
        <v>0</v>
      </c>
      <c r="DS256" s="2" t="s">
        <v>0</v>
      </c>
      <c r="DT256" s="2" t="s">
        <v>0</v>
      </c>
      <c r="DU256" s="2" t="s">
        <v>0</v>
      </c>
      <c r="DV256" s="2" t="s">
        <v>0</v>
      </c>
      <c r="DW256" s="2" t="s">
        <v>0</v>
      </c>
      <c r="DX256" s="2" t="s">
        <v>0</v>
      </c>
      <c r="DY256" s="2" t="s">
        <v>0</v>
      </c>
      <c r="DZ256" s="2" t="s">
        <v>0</v>
      </c>
      <c r="EA256" s="2" t="s">
        <v>0</v>
      </c>
      <c r="EB256" s="2" t="s">
        <v>0</v>
      </c>
      <c r="EC256" s="2" t="s">
        <v>0</v>
      </c>
      <c r="ED256" s="2" t="s">
        <v>0</v>
      </c>
      <c r="EE256" s="2" t="s">
        <v>0</v>
      </c>
      <c r="EF256" s="2">
        <v>1</v>
      </c>
      <c r="EG256" s="2" t="s">
        <v>0</v>
      </c>
      <c r="EH256" s="2" t="s">
        <v>0</v>
      </c>
      <c r="EI256" s="2" t="s">
        <v>0</v>
      </c>
      <c r="EJ256" s="2" t="s">
        <v>0</v>
      </c>
      <c r="EK256" s="2" t="s">
        <v>0</v>
      </c>
      <c r="EL256" s="2" t="s">
        <v>0</v>
      </c>
      <c r="EM256" s="2" t="s">
        <v>0</v>
      </c>
      <c r="EN256" s="2" t="s">
        <v>0</v>
      </c>
      <c r="EO256" s="2" t="s">
        <v>0</v>
      </c>
      <c r="EP256" s="2" t="s">
        <v>0</v>
      </c>
      <c r="EQ256" s="2" t="s">
        <v>0</v>
      </c>
      <c r="ER256" s="2" t="s">
        <v>0</v>
      </c>
      <c r="ES256" s="2" t="s">
        <v>0</v>
      </c>
      <c r="ET256" s="2" t="s">
        <v>0</v>
      </c>
      <c r="EU256" s="2" t="s">
        <v>0</v>
      </c>
    </row>
    <row r="257" spans="1:151" x14ac:dyDescent="0.2">
      <c r="A257" s="27">
        <v>37865</v>
      </c>
      <c r="B257" s="27"/>
      <c r="C257" s="2">
        <v>1731</v>
      </c>
      <c r="D257" s="2">
        <v>947</v>
      </c>
      <c r="E257" s="2">
        <v>372</v>
      </c>
      <c r="F257" s="2">
        <v>3</v>
      </c>
      <c r="G257" s="2">
        <v>91</v>
      </c>
      <c r="H257" s="2">
        <v>39</v>
      </c>
      <c r="I257" s="2">
        <v>99</v>
      </c>
      <c r="J257" s="2">
        <v>37</v>
      </c>
      <c r="K257" s="2">
        <v>14</v>
      </c>
      <c r="L257" s="2" t="s">
        <v>0</v>
      </c>
      <c r="M257" s="2">
        <v>51</v>
      </c>
      <c r="N257" s="2">
        <v>73</v>
      </c>
      <c r="O257" s="2">
        <v>4</v>
      </c>
      <c r="P257" s="2">
        <v>27</v>
      </c>
      <c r="Q257" s="2" t="s">
        <v>0</v>
      </c>
      <c r="R257" s="2">
        <v>5</v>
      </c>
      <c r="S257" s="2" t="s">
        <v>0</v>
      </c>
      <c r="T257" s="2" t="s">
        <v>0</v>
      </c>
      <c r="U257" s="2">
        <v>4</v>
      </c>
      <c r="V257" s="2" t="s">
        <v>0</v>
      </c>
      <c r="W257" s="2">
        <v>3</v>
      </c>
      <c r="X257" s="2" t="s">
        <v>0</v>
      </c>
      <c r="Y257" s="2" t="s">
        <v>0</v>
      </c>
      <c r="Z257" s="2">
        <v>10</v>
      </c>
      <c r="AA257" s="2" t="s">
        <v>0</v>
      </c>
      <c r="AB257" s="2">
        <v>26</v>
      </c>
      <c r="AC257" s="2">
        <v>1</v>
      </c>
      <c r="AD257" s="2">
        <v>7</v>
      </c>
      <c r="AE257" s="2">
        <v>8</v>
      </c>
      <c r="AF257" s="2">
        <v>2</v>
      </c>
      <c r="AG257" s="2" t="s">
        <v>0</v>
      </c>
      <c r="AH257" s="2">
        <v>6</v>
      </c>
      <c r="AI257" s="2">
        <v>3</v>
      </c>
      <c r="AJ257" s="2" t="s">
        <v>0</v>
      </c>
      <c r="AK257" s="2">
        <v>1</v>
      </c>
      <c r="AL257" s="2">
        <v>1</v>
      </c>
      <c r="AM257" s="2" t="s">
        <v>0</v>
      </c>
      <c r="AN257" s="2">
        <v>2</v>
      </c>
      <c r="AO257" s="2" t="s">
        <v>0</v>
      </c>
      <c r="AP257" s="2">
        <v>2</v>
      </c>
      <c r="AQ257" s="2" t="s">
        <v>0</v>
      </c>
      <c r="AR257" s="2" t="s">
        <v>0</v>
      </c>
      <c r="AS257" s="2" t="s">
        <v>0</v>
      </c>
      <c r="AT257" s="2" t="s">
        <v>0</v>
      </c>
      <c r="AU257" s="2" t="s">
        <v>0</v>
      </c>
      <c r="AV257" s="2" t="s">
        <v>0</v>
      </c>
      <c r="AW257" s="2" t="s">
        <v>0</v>
      </c>
      <c r="AX257" s="2" t="s">
        <v>0</v>
      </c>
      <c r="AY257" s="2" t="s">
        <v>0</v>
      </c>
      <c r="AZ257" s="2" t="s">
        <v>0</v>
      </c>
      <c r="BA257" s="2">
        <v>1</v>
      </c>
      <c r="BB257" s="2" t="s">
        <v>0</v>
      </c>
      <c r="BC257" s="2">
        <v>1</v>
      </c>
      <c r="BD257" s="2" t="s">
        <v>0</v>
      </c>
      <c r="BE257" s="2" t="s">
        <v>0</v>
      </c>
      <c r="BF257" s="2">
        <v>24</v>
      </c>
      <c r="BG257" s="2" t="s">
        <v>0</v>
      </c>
      <c r="BH257" s="2" t="s">
        <v>0</v>
      </c>
      <c r="BI257" s="2">
        <v>1</v>
      </c>
      <c r="BJ257" s="2" t="s">
        <v>0</v>
      </c>
      <c r="BK257" s="2" t="s">
        <v>0</v>
      </c>
      <c r="BL257" s="2" t="s">
        <v>0</v>
      </c>
      <c r="BM257" s="2" t="s">
        <v>0</v>
      </c>
      <c r="BN257" s="2" t="s">
        <v>0</v>
      </c>
      <c r="BO257" s="2" t="s">
        <v>0</v>
      </c>
      <c r="BP257" s="2" t="s">
        <v>0</v>
      </c>
      <c r="BQ257" s="2" t="s">
        <v>0</v>
      </c>
      <c r="BR257" s="2" t="s">
        <v>0</v>
      </c>
      <c r="BS257" s="2" t="s">
        <v>0</v>
      </c>
      <c r="BT257" s="2" t="s">
        <v>0</v>
      </c>
      <c r="BU257" s="2">
        <v>4</v>
      </c>
      <c r="BV257" s="2" t="s">
        <v>0</v>
      </c>
      <c r="BW257" s="2" t="s">
        <v>0</v>
      </c>
      <c r="BX257" s="2" t="s">
        <v>0</v>
      </c>
      <c r="BY257" s="2" t="s">
        <v>0</v>
      </c>
      <c r="BZ257" s="2" t="s">
        <v>0</v>
      </c>
      <c r="CA257" s="2" t="s">
        <v>0</v>
      </c>
      <c r="CB257" s="2" t="s">
        <v>0</v>
      </c>
      <c r="CC257" s="2" t="s">
        <v>0</v>
      </c>
      <c r="CD257" s="2" t="s">
        <v>0</v>
      </c>
      <c r="CE257" s="2" t="s">
        <v>0</v>
      </c>
      <c r="CF257" s="2" t="s">
        <v>0</v>
      </c>
      <c r="CG257" s="2" t="s">
        <v>0</v>
      </c>
      <c r="CH257" s="2" t="s">
        <v>0</v>
      </c>
      <c r="CI257" s="2" t="s">
        <v>0</v>
      </c>
      <c r="CJ257" s="2" t="s">
        <v>0</v>
      </c>
      <c r="CK257" s="2" t="s">
        <v>0</v>
      </c>
      <c r="CL257" s="2" t="s">
        <v>0</v>
      </c>
      <c r="CM257" s="2" t="s">
        <v>0</v>
      </c>
      <c r="CN257" s="2" t="s">
        <v>0</v>
      </c>
      <c r="CO257" s="2" t="s">
        <v>0</v>
      </c>
      <c r="CP257" s="2" t="s">
        <v>0</v>
      </c>
      <c r="CQ257" s="2" t="s">
        <v>0</v>
      </c>
      <c r="CR257" s="2" t="s">
        <v>0</v>
      </c>
      <c r="CS257" s="2" t="s">
        <v>0</v>
      </c>
      <c r="CT257" s="2" t="s">
        <v>0</v>
      </c>
      <c r="CU257" s="2" t="s">
        <v>0</v>
      </c>
      <c r="CV257" s="2" t="s">
        <v>0</v>
      </c>
      <c r="CW257" s="2" t="s">
        <v>0</v>
      </c>
      <c r="CX257" s="2" t="s">
        <v>0</v>
      </c>
      <c r="CY257" s="2" t="s">
        <v>0</v>
      </c>
      <c r="CZ257" s="2">
        <v>5</v>
      </c>
      <c r="DA257" s="2" t="s">
        <v>0</v>
      </c>
      <c r="DB257" s="2" t="s">
        <v>0</v>
      </c>
      <c r="DC257" s="2" t="s">
        <v>0</v>
      </c>
      <c r="DD257" s="2" t="s">
        <v>0</v>
      </c>
      <c r="DE257" s="2" t="s">
        <v>0</v>
      </c>
      <c r="DF257" s="2" t="s">
        <v>0</v>
      </c>
      <c r="DG257" s="2" t="s">
        <v>0</v>
      </c>
      <c r="DH257" s="2" t="s">
        <v>0</v>
      </c>
      <c r="DI257" s="2" t="s">
        <v>0</v>
      </c>
      <c r="DJ257" s="2" t="s">
        <v>0</v>
      </c>
      <c r="DK257" s="2" t="s">
        <v>0</v>
      </c>
      <c r="DL257" s="2" t="s">
        <v>0</v>
      </c>
      <c r="DM257" s="2" t="s">
        <v>0</v>
      </c>
      <c r="DN257" s="2" t="s">
        <v>0</v>
      </c>
      <c r="DO257" s="2" t="s">
        <v>0</v>
      </c>
      <c r="DP257" s="2" t="s">
        <v>0</v>
      </c>
      <c r="DQ257" s="2" t="s">
        <v>0</v>
      </c>
      <c r="DR257" s="2" t="s">
        <v>0</v>
      </c>
      <c r="DS257" s="2" t="s">
        <v>0</v>
      </c>
      <c r="DT257" s="2" t="s">
        <v>0</v>
      </c>
      <c r="DU257" s="2" t="s">
        <v>0</v>
      </c>
      <c r="DV257" s="2" t="s">
        <v>0</v>
      </c>
      <c r="DW257" s="2" t="s">
        <v>0</v>
      </c>
      <c r="DX257" s="2" t="s">
        <v>0</v>
      </c>
      <c r="DY257" s="2" t="s">
        <v>0</v>
      </c>
      <c r="DZ257" s="2" t="s">
        <v>0</v>
      </c>
      <c r="EA257" s="2" t="s">
        <v>0</v>
      </c>
      <c r="EB257" s="2" t="s">
        <v>0</v>
      </c>
      <c r="EC257" s="2" t="s">
        <v>0</v>
      </c>
      <c r="ED257" s="2" t="s">
        <v>0</v>
      </c>
      <c r="EE257" s="2" t="s">
        <v>0</v>
      </c>
      <c r="EF257" s="2" t="s">
        <v>0</v>
      </c>
      <c r="EG257" s="2" t="s">
        <v>0</v>
      </c>
      <c r="EH257" s="2" t="s">
        <v>0</v>
      </c>
      <c r="EI257" s="2" t="s">
        <v>0</v>
      </c>
      <c r="EJ257" s="2" t="s">
        <v>0</v>
      </c>
      <c r="EK257" s="2" t="s">
        <v>0</v>
      </c>
      <c r="EL257" s="2" t="s">
        <v>0</v>
      </c>
      <c r="EM257" s="2" t="s">
        <v>0</v>
      </c>
      <c r="EN257" s="2" t="s">
        <v>0</v>
      </c>
      <c r="EO257" s="2" t="s">
        <v>0</v>
      </c>
      <c r="EP257" s="2" t="s">
        <v>0</v>
      </c>
      <c r="EQ257" s="2" t="s">
        <v>0</v>
      </c>
      <c r="ER257" s="2" t="s">
        <v>0</v>
      </c>
      <c r="ES257" s="2" t="s">
        <v>0</v>
      </c>
      <c r="ET257" s="2" t="s">
        <v>0</v>
      </c>
      <c r="EU257" s="2" t="s">
        <v>0</v>
      </c>
    </row>
    <row r="258" spans="1:151" x14ac:dyDescent="0.2">
      <c r="A258" s="27">
        <v>37834</v>
      </c>
      <c r="B258" s="27"/>
      <c r="C258" s="2">
        <v>1679</v>
      </c>
      <c r="D258" s="2">
        <v>999</v>
      </c>
      <c r="E258" s="2">
        <v>309</v>
      </c>
      <c r="F258" s="2">
        <v>4</v>
      </c>
      <c r="G258" s="2">
        <v>61</v>
      </c>
      <c r="H258" s="2">
        <v>43</v>
      </c>
      <c r="I258" s="2">
        <v>93</v>
      </c>
      <c r="J258" s="2">
        <v>25</v>
      </c>
      <c r="K258" s="2">
        <v>18</v>
      </c>
      <c r="L258" s="2">
        <v>3</v>
      </c>
      <c r="M258" s="2">
        <v>48</v>
      </c>
      <c r="N258" s="2">
        <v>89</v>
      </c>
      <c r="O258" s="2">
        <v>3</v>
      </c>
      <c r="P258" s="2">
        <v>37</v>
      </c>
      <c r="Q258" s="2">
        <v>2</v>
      </c>
      <c r="R258" s="2">
        <v>5</v>
      </c>
      <c r="S258" s="2" t="s">
        <v>0</v>
      </c>
      <c r="T258" s="2" t="s">
        <v>0</v>
      </c>
      <c r="U258" s="2">
        <v>5</v>
      </c>
      <c r="V258" s="2" t="s">
        <v>0</v>
      </c>
      <c r="W258" s="2">
        <v>2</v>
      </c>
      <c r="X258" s="2" t="s">
        <v>0</v>
      </c>
      <c r="Y258" s="2" t="s">
        <v>0</v>
      </c>
      <c r="Z258" s="2">
        <v>10</v>
      </c>
      <c r="AA258" s="2" t="s">
        <v>0</v>
      </c>
      <c r="AB258" s="2">
        <v>18</v>
      </c>
      <c r="AC258" s="2">
        <v>1</v>
      </c>
      <c r="AD258" s="2">
        <v>3</v>
      </c>
      <c r="AE258" s="2">
        <v>7</v>
      </c>
      <c r="AF258" s="2" t="s">
        <v>0</v>
      </c>
      <c r="AG258" s="2" t="s">
        <v>0</v>
      </c>
      <c r="AH258" s="2">
        <v>6</v>
      </c>
      <c r="AI258" s="2" t="s">
        <v>0</v>
      </c>
      <c r="AJ258" s="2" t="s">
        <v>0</v>
      </c>
      <c r="AK258" s="2">
        <v>2</v>
      </c>
      <c r="AL258" s="2">
        <v>3</v>
      </c>
      <c r="AM258" s="2" t="s">
        <v>0</v>
      </c>
      <c r="AN258" s="2" t="s">
        <v>0</v>
      </c>
      <c r="AO258" s="2" t="s">
        <v>0</v>
      </c>
      <c r="AP258" s="2">
        <v>2</v>
      </c>
      <c r="AQ258" s="2" t="s">
        <v>0</v>
      </c>
      <c r="AR258" s="2" t="s">
        <v>0</v>
      </c>
      <c r="AS258" s="2" t="s">
        <v>0</v>
      </c>
      <c r="AT258" s="2" t="s">
        <v>0</v>
      </c>
      <c r="AU258" s="2" t="s">
        <v>0</v>
      </c>
      <c r="AV258" s="2" t="s">
        <v>0</v>
      </c>
      <c r="AW258" s="2" t="s">
        <v>0</v>
      </c>
      <c r="AX258" s="2">
        <v>1</v>
      </c>
      <c r="AY258" s="2" t="s">
        <v>0</v>
      </c>
      <c r="AZ258" s="2">
        <v>3</v>
      </c>
      <c r="BA258" s="2" t="s">
        <v>0</v>
      </c>
      <c r="BB258" s="2" t="s">
        <v>0</v>
      </c>
      <c r="BC258" s="2">
        <v>2</v>
      </c>
      <c r="BD258" s="2" t="s">
        <v>0</v>
      </c>
      <c r="BE258" s="2" t="s">
        <v>0</v>
      </c>
      <c r="BF258" s="2">
        <v>21</v>
      </c>
      <c r="BG258" s="2" t="s">
        <v>0</v>
      </c>
      <c r="BH258" s="2" t="s">
        <v>0</v>
      </c>
      <c r="BI258" s="2" t="s">
        <v>0</v>
      </c>
      <c r="BJ258" s="2" t="s">
        <v>0</v>
      </c>
      <c r="BK258" s="2" t="s">
        <v>0</v>
      </c>
      <c r="BL258" s="2" t="s">
        <v>0</v>
      </c>
      <c r="BM258" s="2" t="s">
        <v>0</v>
      </c>
      <c r="BN258" s="2" t="s">
        <v>0</v>
      </c>
      <c r="BO258" s="2" t="s">
        <v>0</v>
      </c>
      <c r="BP258" s="2" t="s">
        <v>0</v>
      </c>
      <c r="BQ258" s="2" t="s">
        <v>0</v>
      </c>
      <c r="BR258" s="2" t="s">
        <v>0</v>
      </c>
      <c r="BS258" s="2" t="s">
        <v>0</v>
      </c>
      <c r="BT258" s="2" t="s">
        <v>0</v>
      </c>
      <c r="BU258" s="2">
        <v>2</v>
      </c>
      <c r="BV258" s="2" t="s">
        <v>0</v>
      </c>
      <c r="BW258" s="2" t="s">
        <v>0</v>
      </c>
      <c r="BX258" s="2" t="s">
        <v>0</v>
      </c>
      <c r="BY258" s="2" t="s">
        <v>0</v>
      </c>
      <c r="BZ258" s="2" t="s">
        <v>0</v>
      </c>
      <c r="CA258" s="2" t="s">
        <v>0</v>
      </c>
      <c r="CB258" s="2" t="s">
        <v>0</v>
      </c>
      <c r="CC258" s="2" t="s">
        <v>0</v>
      </c>
      <c r="CD258" s="2" t="s">
        <v>0</v>
      </c>
      <c r="CE258" s="2" t="s">
        <v>0</v>
      </c>
      <c r="CF258" s="2" t="s">
        <v>0</v>
      </c>
      <c r="CG258" s="2" t="s">
        <v>0</v>
      </c>
      <c r="CH258" s="2" t="s">
        <v>0</v>
      </c>
      <c r="CI258" s="2" t="s">
        <v>0</v>
      </c>
      <c r="CJ258" s="2" t="s">
        <v>0</v>
      </c>
      <c r="CK258" s="2" t="s">
        <v>0</v>
      </c>
      <c r="CL258" s="2" t="s">
        <v>0</v>
      </c>
      <c r="CM258" s="2" t="s">
        <v>0</v>
      </c>
      <c r="CN258" s="2" t="s">
        <v>0</v>
      </c>
      <c r="CO258" s="2" t="s">
        <v>0</v>
      </c>
      <c r="CP258" s="2" t="s">
        <v>0</v>
      </c>
      <c r="CQ258" s="2" t="s">
        <v>0</v>
      </c>
      <c r="CR258" s="2" t="s">
        <v>0</v>
      </c>
      <c r="CS258" s="2" t="s">
        <v>0</v>
      </c>
      <c r="CT258" s="2" t="s">
        <v>0</v>
      </c>
      <c r="CU258" s="2" t="s">
        <v>0</v>
      </c>
      <c r="CV258" s="2" t="s">
        <v>0</v>
      </c>
      <c r="CW258" s="2" t="s">
        <v>0</v>
      </c>
      <c r="CX258" s="2" t="s">
        <v>0</v>
      </c>
      <c r="CY258" s="2" t="s">
        <v>0</v>
      </c>
      <c r="CZ258" s="2">
        <v>6</v>
      </c>
      <c r="DA258" s="2" t="s">
        <v>0</v>
      </c>
      <c r="DB258" s="2" t="s">
        <v>0</v>
      </c>
      <c r="DC258" s="2" t="s">
        <v>0</v>
      </c>
      <c r="DD258" s="2" t="s">
        <v>0</v>
      </c>
      <c r="DE258" s="2" t="s">
        <v>0</v>
      </c>
      <c r="DF258" s="2" t="s">
        <v>0</v>
      </c>
      <c r="DG258" s="2" t="s">
        <v>0</v>
      </c>
      <c r="DH258" s="2" t="s">
        <v>0</v>
      </c>
      <c r="DI258" s="2" t="s">
        <v>0</v>
      </c>
      <c r="DJ258" s="2" t="s">
        <v>0</v>
      </c>
      <c r="DK258" s="2" t="s">
        <v>0</v>
      </c>
      <c r="DL258" s="2" t="s">
        <v>0</v>
      </c>
      <c r="DM258" s="2" t="s">
        <v>0</v>
      </c>
      <c r="DN258" s="2" t="s">
        <v>0</v>
      </c>
      <c r="DO258" s="2" t="s">
        <v>0</v>
      </c>
      <c r="DP258" s="2" t="s">
        <v>0</v>
      </c>
      <c r="DQ258" s="2" t="s">
        <v>0</v>
      </c>
      <c r="DR258" s="2" t="s">
        <v>0</v>
      </c>
      <c r="DS258" s="2" t="s">
        <v>0</v>
      </c>
      <c r="DT258" s="2" t="s">
        <v>0</v>
      </c>
      <c r="DU258" s="2" t="s">
        <v>0</v>
      </c>
      <c r="DV258" s="2" t="s">
        <v>0</v>
      </c>
      <c r="DW258" s="2" t="s">
        <v>0</v>
      </c>
      <c r="DX258" s="2" t="s">
        <v>0</v>
      </c>
      <c r="DY258" s="2" t="s">
        <v>0</v>
      </c>
      <c r="DZ258" s="2" t="s">
        <v>0</v>
      </c>
      <c r="EA258" s="2" t="s">
        <v>0</v>
      </c>
      <c r="EB258" s="2" t="s">
        <v>0</v>
      </c>
      <c r="EC258" s="2" t="s">
        <v>0</v>
      </c>
      <c r="ED258" s="2" t="s">
        <v>0</v>
      </c>
      <c r="EE258" s="2" t="s">
        <v>0</v>
      </c>
      <c r="EF258" s="2">
        <v>1</v>
      </c>
      <c r="EG258" s="2" t="s">
        <v>0</v>
      </c>
      <c r="EH258" s="2" t="s">
        <v>0</v>
      </c>
      <c r="EI258" s="2" t="s">
        <v>0</v>
      </c>
      <c r="EJ258" s="2" t="s">
        <v>0</v>
      </c>
      <c r="EK258" s="2" t="s">
        <v>0</v>
      </c>
      <c r="EL258" s="2" t="s">
        <v>0</v>
      </c>
      <c r="EM258" s="2" t="s">
        <v>0</v>
      </c>
      <c r="EN258" s="2" t="s">
        <v>0</v>
      </c>
      <c r="EO258" s="2" t="s">
        <v>0</v>
      </c>
      <c r="EP258" s="2" t="s">
        <v>0</v>
      </c>
      <c r="EQ258" s="2" t="s">
        <v>0</v>
      </c>
      <c r="ER258" s="2" t="s">
        <v>0</v>
      </c>
      <c r="ES258" s="2" t="s">
        <v>0</v>
      </c>
      <c r="ET258" s="2" t="s">
        <v>0</v>
      </c>
      <c r="EU258" s="2" t="s">
        <v>0</v>
      </c>
    </row>
    <row r="259" spans="1:151" x14ac:dyDescent="0.2">
      <c r="A259" s="27">
        <v>37803</v>
      </c>
      <c r="B259" s="27"/>
      <c r="C259" s="2">
        <v>1472</v>
      </c>
      <c r="D259" s="2">
        <v>862</v>
      </c>
      <c r="E259" s="2">
        <v>313</v>
      </c>
      <c r="F259" s="2">
        <v>5</v>
      </c>
      <c r="G259" s="2">
        <v>47</v>
      </c>
      <c r="H259" s="2">
        <v>26</v>
      </c>
      <c r="I259" s="2">
        <v>79</v>
      </c>
      <c r="J259" s="2">
        <v>16</v>
      </c>
      <c r="K259" s="2">
        <v>13</v>
      </c>
      <c r="L259" s="2">
        <v>4</v>
      </c>
      <c r="M259" s="2">
        <v>51</v>
      </c>
      <c r="N259" s="2">
        <v>58</v>
      </c>
      <c r="O259" s="2" t="s">
        <v>0</v>
      </c>
      <c r="P259" s="2">
        <v>31</v>
      </c>
      <c r="Q259" s="2" t="s">
        <v>0</v>
      </c>
      <c r="R259" s="2">
        <v>4</v>
      </c>
      <c r="S259" s="2" t="s">
        <v>0</v>
      </c>
      <c r="T259" s="2" t="s">
        <v>0</v>
      </c>
      <c r="U259" s="2">
        <v>9</v>
      </c>
      <c r="V259" s="2" t="s">
        <v>0</v>
      </c>
      <c r="W259" s="2">
        <v>2</v>
      </c>
      <c r="X259" s="2" t="s">
        <v>0</v>
      </c>
      <c r="Y259" s="2" t="s">
        <v>0</v>
      </c>
      <c r="Z259" s="2">
        <v>19</v>
      </c>
      <c r="AA259" s="2">
        <v>2</v>
      </c>
      <c r="AB259" s="2">
        <v>15</v>
      </c>
      <c r="AC259" s="2" t="s">
        <v>0</v>
      </c>
      <c r="AD259" s="2">
        <v>3</v>
      </c>
      <c r="AE259" s="2">
        <v>5</v>
      </c>
      <c r="AF259" s="2" t="s">
        <v>0</v>
      </c>
      <c r="AG259" s="2" t="s">
        <v>0</v>
      </c>
      <c r="AH259" s="2">
        <v>4</v>
      </c>
      <c r="AI259" s="2" t="s">
        <v>0</v>
      </c>
      <c r="AJ259" s="2" t="s">
        <v>0</v>
      </c>
      <c r="AK259" s="2">
        <v>1</v>
      </c>
      <c r="AL259" s="2">
        <v>2</v>
      </c>
      <c r="AM259" s="2" t="s">
        <v>0</v>
      </c>
      <c r="AN259" s="2">
        <v>1</v>
      </c>
      <c r="AO259" s="2" t="s">
        <v>0</v>
      </c>
      <c r="AP259" s="2">
        <v>2</v>
      </c>
      <c r="AQ259" s="2" t="s">
        <v>0</v>
      </c>
      <c r="AR259" s="2" t="s">
        <v>0</v>
      </c>
      <c r="AS259" s="2" t="s">
        <v>0</v>
      </c>
      <c r="AT259" s="2">
        <v>1</v>
      </c>
      <c r="AU259" s="2" t="s">
        <v>0</v>
      </c>
      <c r="AV259" s="2" t="s">
        <v>0</v>
      </c>
      <c r="AW259" s="2" t="s">
        <v>0</v>
      </c>
      <c r="AX259" s="2">
        <v>1</v>
      </c>
      <c r="AY259" s="2" t="s">
        <v>0</v>
      </c>
      <c r="AZ259" s="2">
        <v>2</v>
      </c>
      <c r="BA259" s="2">
        <v>1</v>
      </c>
      <c r="BB259" s="2" t="s">
        <v>0</v>
      </c>
      <c r="BC259" s="2" t="s">
        <v>0</v>
      </c>
      <c r="BD259" s="2" t="s">
        <v>0</v>
      </c>
      <c r="BE259" s="2" t="s">
        <v>0</v>
      </c>
      <c r="BF259" s="2">
        <v>23</v>
      </c>
      <c r="BG259" s="2" t="s">
        <v>0</v>
      </c>
      <c r="BH259" s="2" t="s">
        <v>0</v>
      </c>
      <c r="BI259" s="2" t="s">
        <v>0</v>
      </c>
      <c r="BJ259" s="2" t="s">
        <v>0</v>
      </c>
      <c r="BK259" s="2" t="s">
        <v>0</v>
      </c>
      <c r="BL259" s="2" t="s">
        <v>0</v>
      </c>
      <c r="BM259" s="2" t="s">
        <v>0</v>
      </c>
      <c r="BN259" s="2" t="s">
        <v>0</v>
      </c>
      <c r="BO259" s="2" t="s">
        <v>0</v>
      </c>
      <c r="BP259" s="2" t="s">
        <v>0</v>
      </c>
      <c r="BQ259" s="2" t="s">
        <v>0</v>
      </c>
      <c r="BR259" s="2" t="s">
        <v>0</v>
      </c>
      <c r="BS259" s="2" t="s">
        <v>0</v>
      </c>
      <c r="BT259" s="2" t="s">
        <v>0</v>
      </c>
      <c r="BU259" s="2">
        <v>5</v>
      </c>
      <c r="BV259" s="2" t="s">
        <v>0</v>
      </c>
      <c r="BW259" s="2" t="s">
        <v>0</v>
      </c>
      <c r="BX259" s="2" t="s">
        <v>0</v>
      </c>
      <c r="BY259" s="2" t="s">
        <v>0</v>
      </c>
      <c r="BZ259" s="2" t="s">
        <v>0</v>
      </c>
      <c r="CA259" s="2" t="s">
        <v>0</v>
      </c>
      <c r="CB259" s="2" t="s">
        <v>0</v>
      </c>
      <c r="CC259" s="2" t="s">
        <v>0</v>
      </c>
      <c r="CD259" s="2">
        <v>1</v>
      </c>
      <c r="CE259" s="2" t="s">
        <v>0</v>
      </c>
      <c r="CF259" s="2">
        <v>1</v>
      </c>
      <c r="CG259" s="2" t="s">
        <v>0</v>
      </c>
      <c r="CH259" s="2" t="s">
        <v>0</v>
      </c>
      <c r="CI259" s="2" t="s">
        <v>0</v>
      </c>
      <c r="CJ259" s="2" t="s">
        <v>0</v>
      </c>
      <c r="CK259" s="2" t="s">
        <v>0</v>
      </c>
      <c r="CL259" s="2" t="s">
        <v>0</v>
      </c>
      <c r="CM259" s="2" t="s">
        <v>0</v>
      </c>
      <c r="CN259" s="2" t="s">
        <v>0</v>
      </c>
      <c r="CO259" s="2" t="s">
        <v>0</v>
      </c>
      <c r="CP259" s="2" t="s">
        <v>0</v>
      </c>
      <c r="CQ259" s="2" t="s">
        <v>0</v>
      </c>
      <c r="CR259" s="2" t="s">
        <v>0</v>
      </c>
      <c r="CS259" s="2" t="s">
        <v>0</v>
      </c>
      <c r="CT259" s="2" t="s">
        <v>0</v>
      </c>
      <c r="CU259" s="2" t="s">
        <v>0</v>
      </c>
      <c r="CV259" s="2" t="s">
        <v>0</v>
      </c>
      <c r="CW259" s="2" t="s">
        <v>0</v>
      </c>
      <c r="CX259" s="2" t="s">
        <v>0</v>
      </c>
      <c r="CY259" s="2" t="s">
        <v>0</v>
      </c>
      <c r="CZ259" s="2">
        <v>2</v>
      </c>
      <c r="DA259" s="2" t="s">
        <v>0</v>
      </c>
      <c r="DB259" s="2" t="s">
        <v>0</v>
      </c>
      <c r="DC259" s="2" t="s">
        <v>0</v>
      </c>
      <c r="DD259" s="2" t="s">
        <v>0</v>
      </c>
      <c r="DE259" s="2" t="s">
        <v>0</v>
      </c>
      <c r="DF259" s="2" t="s">
        <v>0</v>
      </c>
      <c r="DG259" s="2" t="s">
        <v>0</v>
      </c>
      <c r="DH259" s="2" t="s">
        <v>0</v>
      </c>
      <c r="DI259" s="2" t="s">
        <v>0</v>
      </c>
      <c r="DJ259" s="2" t="s">
        <v>0</v>
      </c>
      <c r="DK259" s="2" t="s">
        <v>0</v>
      </c>
      <c r="DL259" s="2" t="s">
        <v>0</v>
      </c>
      <c r="DM259" s="2" t="s">
        <v>0</v>
      </c>
      <c r="DN259" s="2" t="s">
        <v>0</v>
      </c>
      <c r="DO259" s="2" t="s">
        <v>0</v>
      </c>
      <c r="DP259" s="2" t="s">
        <v>0</v>
      </c>
      <c r="DQ259" s="2" t="s">
        <v>0</v>
      </c>
      <c r="DR259" s="2" t="s">
        <v>0</v>
      </c>
      <c r="DS259" s="2" t="s">
        <v>0</v>
      </c>
      <c r="DT259" s="2" t="s">
        <v>0</v>
      </c>
      <c r="DU259" s="2" t="s">
        <v>0</v>
      </c>
      <c r="DV259" s="2" t="s">
        <v>0</v>
      </c>
      <c r="DW259" s="2" t="s">
        <v>0</v>
      </c>
      <c r="DX259" s="2" t="s">
        <v>0</v>
      </c>
      <c r="DY259" s="2" t="s">
        <v>0</v>
      </c>
      <c r="DZ259" s="2" t="s">
        <v>0</v>
      </c>
      <c r="EA259" s="2" t="s">
        <v>0</v>
      </c>
      <c r="EB259" s="2" t="s">
        <v>0</v>
      </c>
      <c r="EC259" s="2" t="s">
        <v>0</v>
      </c>
      <c r="ED259" s="2" t="s">
        <v>0</v>
      </c>
      <c r="EE259" s="2" t="s">
        <v>0</v>
      </c>
      <c r="EF259" s="2">
        <v>2</v>
      </c>
      <c r="EG259" s="2" t="s">
        <v>0</v>
      </c>
      <c r="EH259" s="2" t="s">
        <v>0</v>
      </c>
      <c r="EI259" s="2" t="s">
        <v>0</v>
      </c>
      <c r="EJ259" s="2" t="s">
        <v>0</v>
      </c>
      <c r="EK259" s="2" t="s">
        <v>0</v>
      </c>
      <c r="EL259" s="2" t="s">
        <v>0</v>
      </c>
      <c r="EM259" s="2" t="s">
        <v>0</v>
      </c>
      <c r="EN259" s="2" t="s">
        <v>0</v>
      </c>
      <c r="EO259" s="2" t="s">
        <v>0</v>
      </c>
      <c r="EP259" s="2" t="s">
        <v>0</v>
      </c>
      <c r="EQ259" s="2" t="s">
        <v>0</v>
      </c>
      <c r="ER259" s="2" t="s">
        <v>0</v>
      </c>
      <c r="ES259" s="2" t="s">
        <v>0</v>
      </c>
      <c r="ET259" s="2" t="s">
        <v>0</v>
      </c>
      <c r="EU259" s="2" t="s">
        <v>0</v>
      </c>
    </row>
    <row r="260" spans="1:151" x14ac:dyDescent="0.2">
      <c r="A260" s="27">
        <v>37773</v>
      </c>
      <c r="B260" s="27"/>
      <c r="C260" s="2">
        <v>1253</v>
      </c>
      <c r="D260" s="2">
        <v>747</v>
      </c>
      <c r="E260" s="2">
        <v>256</v>
      </c>
      <c r="F260" s="2" t="s">
        <v>0</v>
      </c>
      <c r="G260" s="2">
        <v>34</v>
      </c>
      <c r="H260" s="2">
        <v>19</v>
      </c>
      <c r="I260" s="2">
        <v>88</v>
      </c>
      <c r="J260" s="2">
        <v>12</v>
      </c>
      <c r="K260" s="2">
        <v>8</v>
      </c>
      <c r="L260" s="2">
        <v>7</v>
      </c>
      <c r="M260" s="2">
        <v>49</v>
      </c>
      <c r="N260" s="2">
        <v>58</v>
      </c>
      <c r="O260" s="2">
        <v>1</v>
      </c>
      <c r="P260" s="2">
        <v>23</v>
      </c>
      <c r="Q260" s="2" t="s">
        <v>0</v>
      </c>
      <c r="R260" s="2">
        <v>4</v>
      </c>
      <c r="S260" s="2" t="s">
        <v>0</v>
      </c>
      <c r="T260" s="2" t="s">
        <v>0</v>
      </c>
      <c r="U260" s="2">
        <v>6</v>
      </c>
      <c r="V260" s="2" t="s">
        <v>0</v>
      </c>
      <c r="W260" s="2" t="s">
        <v>0</v>
      </c>
      <c r="X260" s="2" t="s">
        <v>0</v>
      </c>
      <c r="Y260" s="2" t="s">
        <v>0</v>
      </c>
      <c r="Z260" s="2" t="s">
        <v>0</v>
      </c>
      <c r="AA260" s="2">
        <v>2</v>
      </c>
      <c r="AB260" s="2">
        <v>15</v>
      </c>
      <c r="AC260" s="2" t="s">
        <v>0</v>
      </c>
      <c r="AD260" s="2">
        <v>3</v>
      </c>
      <c r="AE260" s="2" t="s">
        <v>0</v>
      </c>
      <c r="AF260" s="2">
        <v>1</v>
      </c>
      <c r="AG260" s="2" t="s">
        <v>0</v>
      </c>
      <c r="AH260" s="2">
        <v>3</v>
      </c>
      <c r="AI260" s="2">
        <v>2</v>
      </c>
      <c r="AJ260" s="2" t="s">
        <v>0</v>
      </c>
      <c r="AK260" s="2">
        <v>1</v>
      </c>
      <c r="AL260" s="2" t="s">
        <v>0</v>
      </c>
      <c r="AM260" s="2" t="s">
        <v>0</v>
      </c>
      <c r="AN260" s="2" t="s">
        <v>0</v>
      </c>
      <c r="AO260" s="2" t="s">
        <v>0</v>
      </c>
      <c r="AP260" s="2" t="s">
        <v>0</v>
      </c>
      <c r="AQ260" s="2" t="s">
        <v>0</v>
      </c>
      <c r="AR260" s="2" t="s">
        <v>0</v>
      </c>
      <c r="AS260" s="2" t="s">
        <v>0</v>
      </c>
      <c r="AT260" s="2">
        <v>1</v>
      </c>
      <c r="AU260" s="2" t="s">
        <v>0</v>
      </c>
      <c r="AV260" s="2" t="s">
        <v>0</v>
      </c>
      <c r="AW260" s="2" t="s">
        <v>0</v>
      </c>
      <c r="AX260" s="2" t="s">
        <v>0</v>
      </c>
      <c r="AY260" s="2" t="s">
        <v>0</v>
      </c>
      <c r="AZ260" s="2">
        <v>1</v>
      </c>
      <c r="BA260" s="2" t="s">
        <v>0</v>
      </c>
      <c r="BB260" s="2" t="s">
        <v>0</v>
      </c>
      <c r="BC260" s="2" t="s">
        <v>0</v>
      </c>
      <c r="BD260" s="2" t="s">
        <v>0</v>
      </c>
      <c r="BE260" s="2" t="s">
        <v>0</v>
      </c>
      <c r="BF260" s="2">
        <v>19</v>
      </c>
      <c r="BG260" s="2" t="s">
        <v>0</v>
      </c>
      <c r="BH260" s="2" t="s">
        <v>0</v>
      </c>
      <c r="BI260" s="2">
        <v>2</v>
      </c>
      <c r="BJ260" s="2" t="s">
        <v>0</v>
      </c>
      <c r="BK260" s="2" t="s">
        <v>0</v>
      </c>
      <c r="BL260" s="2" t="s">
        <v>0</v>
      </c>
      <c r="BM260" s="2" t="s">
        <v>0</v>
      </c>
      <c r="BN260" s="2" t="s">
        <v>0</v>
      </c>
      <c r="BO260" s="2" t="s">
        <v>0</v>
      </c>
      <c r="BP260" s="2" t="s">
        <v>0</v>
      </c>
      <c r="BQ260" s="2" t="s">
        <v>0</v>
      </c>
      <c r="BR260" s="2" t="s">
        <v>0</v>
      </c>
      <c r="BS260" s="2" t="s">
        <v>0</v>
      </c>
      <c r="BT260" s="2" t="s">
        <v>0</v>
      </c>
      <c r="BU260" s="2" t="s">
        <v>0</v>
      </c>
      <c r="BV260" s="2" t="s">
        <v>0</v>
      </c>
      <c r="BW260" s="2" t="s">
        <v>0</v>
      </c>
      <c r="BX260" s="2" t="s">
        <v>0</v>
      </c>
      <c r="BY260" s="2" t="s">
        <v>0</v>
      </c>
      <c r="BZ260" s="2" t="s">
        <v>0</v>
      </c>
      <c r="CA260" s="2" t="s">
        <v>0</v>
      </c>
      <c r="CB260" s="2" t="s">
        <v>0</v>
      </c>
      <c r="CC260" s="2" t="s">
        <v>0</v>
      </c>
      <c r="CD260" s="2" t="s">
        <v>0</v>
      </c>
      <c r="CE260" s="2" t="s">
        <v>0</v>
      </c>
      <c r="CF260" s="2" t="s">
        <v>0</v>
      </c>
      <c r="CG260" s="2" t="s">
        <v>0</v>
      </c>
      <c r="CH260" s="2" t="s">
        <v>0</v>
      </c>
      <c r="CI260" s="2" t="s">
        <v>0</v>
      </c>
      <c r="CJ260" s="2" t="s">
        <v>0</v>
      </c>
      <c r="CK260" s="2" t="s">
        <v>0</v>
      </c>
      <c r="CL260" s="2" t="s">
        <v>0</v>
      </c>
      <c r="CM260" s="2" t="s">
        <v>0</v>
      </c>
      <c r="CN260" s="2" t="s">
        <v>0</v>
      </c>
      <c r="CO260" s="2" t="s">
        <v>0</v>
      </c>
      <c r="CP260" s="2" t="s">
        <v>0</v>
      </c>
      <c r="CQ260" s="2" t="s">
        <v>0</v>
      </c>
      <c r="CR260" s="2" t="s">
        <v>0</v>
      </c>
      <c r="CS260" s="2" t="s">
        <v>0</v>
      </c>
      <c r="CT260" s="2" t="s">
        <v>0</v>
      </c>
      <c r="CU260" s="2" t="s">
        <v>0</v>
      </c>
      <c r="CV260" s="2">
        <v>1</v>
      </c>
      <c r="CW260" s="2" t="s">
        <v>0</v>
      </c>
      <c r="CX260" s="2" t="s">
        <v>0</v>
      </c>
      <c r="CY260" s="2" t="s">
        <v>0</v>
      </c>
      <c r="CZ260" s="2" t="s">
        <v>0</v>
      </c>
      <c r="DA260" s="2" t="s">
        <v>0</v>
      </c>
      <c r="DB260" s="2" t="s">
        <v>0</v>
      </c>
      <c r="DC260" s="2" t="s">
        <v>0</v>
      </c>
      <c r="DD260" s="2" t="s">
        <v>0</v>
      </c>
      <c r="DE260" s="2" t="s">
        <v>0</v>
      </c>
      <c r="DF260" s="2" t="s">
        <v>0</v>
      </c>
      <c r="DG260" s="2" t="s">
        <v>0</v>
      </c>
      <c r="DH260" s="2" t="s">
        <v>0</v>
      </c>
      <c r="DI260" s="2" t="s">
        <v>0</v>
      </c>
      <c r="DJ260" s="2" t="s">
        <v>0</v>
      </c>
      <c r="DK260" s="2" t="s">
        <v>0</v>
      </c>
      <c r="DL260" s="2" t="s">
        <v>0</v>
      </c>
      <c r="DM260" s="2" t="s">
        <v>0</v>
      </c>
      <c r="DN260" s="2" t="s">
        <v>0</v>
      </c>
      <c r="DO260" s="2" t="s">
        <v>0</v>
      </c>
      <c r="DP260" s="2" t="s">
        <v>0</v>
      </c>
      <c r="DQ260" s="2" t="s">
        <v>0</v>
      </c>
      <c r="DR260" s="2" t="s">
        <v>0</v>
      </c>
      <c r="DS260" s="2" t="s">
        <v>0</v>
      </c>
      <c r="DT260" s="2" t="s">
        <v>0</v>
      </c>
      <c r="DU260" s="2" t="s">
        <v>0</v>
      </c>
      <c r="DV260" s="2" t="s">
        <v>0</v>
      </c>
      <c r="DW260" s="2" t="s">
        <v>0</v>
      </c>
      <c r="DX260" s="2" t="s">
        <v>0</v>
      </c>
      <c r="DY260" s="2" t="s">
        <v>0</v>
      </c>
      <c r="DZ260" s="2" t="s">
        <v>0</v>
      </c>
      <c r="EA260" s="2" t="s">
        <v>0</v>
      </c>
      <c r="EB260" s="2" t="s">
        <v>0</v>
      </c>
      <c r="EC260" s="2" t="s">
        <v>0</v>
      </c>
      <c r="ED260" s="2" t="s">
        <v>0</v>
      </c>
      <c r="EE260" s="2" t="s">
        <v>0</v>
      </c>
      <c r="EF260" s="2">
        <v>1</v>
      </c>
      <c r="EG260" s="2" t="s">
        <v>0</v>
      </c>
      <c r="EH260" s="2" t="s">
        <v>0</v>
      </c>
      <c r="EI260" s="2" t="s">
        <v>0</v>
      </c>
      <c r="EJ260" s="2" t="s">
        <v>0</v>
      </c>
      <c r="EK260" s="2" t="s">
        <v>0</v>
      </c>
      <c r="EL260" s="2" t="s">
        <v>0</v>
      </c>
      <c r="EM260" s="2" t="s">
        <v>0</v>
      </c>
      <c r="EN260" s="2" t="s">
        <v>0</v>
      </c>
      <c r="EO260" s="2" t="s">
        <v>0</v>
      </c>
      <c r="EP260" s="2" t="s">
        <v>0</v>
      </c>
      <c r="EQ260" s="2" t="s">
        <v>0</v>
      </c>
      <c r="ER260" s="2" t="s">
        <v>0</v>
      </c>
      <c r="ES260" s="2" t="s">
        <v>0</v>
      </c>
      <c r="ET260" s="2" t="s">
        <v>0</v>
      </c>
      <c r="EU260" s="2" t="s">
        <v>0</v>
      </c>
    </row>
    <row r="261" spans="1:151" x14ac:dyDescent="0.2">
      <c r="A261" s="27">
        <v>37742</v>
      </c>
      <c r="B261" s="27"/>
      <c r="C261" s="2">
        <v>1144</v>
      </c>
      <c r="D261" s="2">
        <v>666</v>
      </c>
      <c r="E261" s="2">
        <v>236</v>
      </c>
      <c r="F261" s="2">
        <v>1</v>
      </c>
      <c r="G261" s="2">
        <v>46</v>
      </c>
      <c r="H261" s="2">
        <v>20</v>
      </c>
      <c r="I261" s="2">
        <v>76</v>
      </c>
      <c r="J261" s="2">
        <v>6</v>
      </c>
      <c r="K261" s="2">
        <v>10</v>
      </c>
      <c r="L261" s="2">
        <v>5</v>
      </c>
      <c r="M261" s="2">
        <v>53</v>
      </c>
      <c r="N261" s="2">
        <v>41</v>
      </c>
      <c r="O261" s="2">
        <v>2</v>
      </c>
      <c r="P261" s="2">
        <v>21</v>
      </c>
      <c r="Q261" s="2" t="s">
        <v>0</v>
      </c>
      <c r="R261" s="2">
        <v>4</v>
      </c>
      <c r="S261" s="2" t="s">
        <v>0</v>
      </c>
      <c r="T261" s="2" t="s">
        <v>0</v>
      </c>
      <c r="U261" s="2">
        <v>5</v>
      </c>
      <c r="V261" s="2" t="s">
        <v>0</v>
      </c>
      <c r="W261" s="2" t="s">
        <v>0</v>
      </c>
      <c r="X261" s="2" t="s">
        <v>0</v>
      </c>
      <c r="Y261" s="2" t="s">
        <v>0</v>
      </c>
      <c r="Z261" s="2" t="s">
        <v>0</v>
      </c>
      <c r="AA261" s="2">
        <v>2</v>
      </c>
      <c r="AB261" s="2">
        <v>17</v>
      </c>
      <c r="AC261" s="2" t="s">
        <v>0</v>
      </c>
      <c r="AD261" s="2">
        <v>6</v>
      </c>
      <c r="AE261" s="2" t="s">
        <v>0</v>
      </c>
      <c r="AF261" s="2" t="s">
        <v>0</v>
      </c>
      <c r="AG261" s="2" t="s">
        <v>0</v>
      </c>
      <c r="AH261" s="2">
        <v>3</v>
      </c>
      <c r="AI261" s="2" t="s">
        <v>0</v>
      </c>
      <c r="AJ261" s="2" t="s">
        <v>0</v>
      </c>
      <c r="AK261" s="2">
        <v>2</v>
      </c>
      <c r="AL261" s="2" t="s">
        <v>0</v>
      </c>
      <c r="AM261" s="2">
        <v>1</v>
      </c>
      <c r="AN261" s="2" t="s">
        <v>0</v>
      </c>
      <c r="AO261" s="2" t="s">
        <v>0</v>
      </c>
      <c r="AP261" s="2" t="s">
        <v>0</v>
      </c>
      <c r="AQ261" s="2" t="s">
        <v>0</v>
      </c>
      <c r="AR261" s="2" t="s">
        <v>0</v>
      </c>
      <c r="AS261" s="2" t="s">
        <v>0</v>
      </c>
      <c r="AT261" s="2" t="s">
        <v>0</v>
      </c>
      <c r="AU261" s="2" t="s">
        <v>0</v>
      </c>
      <c r="AV261" s="2" t="s">
        <v>0</v>
      </c>
      <c r="AW261" s="2" t="s">
        <v>0</v>
      </c>
      <c r="AX261" s="2" t="s">
        <v>0</v>
      </c>
      <c r="AY261" s="2" t="s">
        <v>0</v>
      </c>
      <c r="AZ261" s="2">
        <v>1</v>
      </c>
      <c r="BA261" s="2" t="s">
        <v>0</v>
      </c>
      <c r="BB261" s="2" t="s">
        <v>0</v>
      </c>
      <c r="BC261" s="2" t="s">
        <v>0</v>
      </c>
      <c r="BD261" s="2" t="s">
        <v>0</v>
      </c>
      <c r="BE261" s="2" t="s">
        <v>0</v>
      </c>
      <c r="BF261" s="2">
        <v>19</v>
      </c>
      <c r="BG261" s="2" t="s">
        <v>0</v>
      </c>
      <c r="BH261" s="2" t="s">
        <v>0</v>
      </c>
      <c r="BI261" s="2">
        <v>2</v>
      </c>
      <c r="BJ261" s="2" t="s">
        <v>0</v>
      </c>
      <c r="BK261" s="2" t="s">
        <v>0</v>
      </c>
      <c r="BL261" s="2" t="s">
        <v>0</v>
      </c>
      <c r="BM261" s="2" t="s">
        <v>0</v>
      </c>
      <c r="BN261" s="2" t="s">
        <v>0</v>
      </c>
      <c r="BO261" s="2" t="s">
        <v>0</v>
      </c>
      <c r="BP261" s="2" t="s">
        <v>0</v>
      </c>
      <c r="BQ261" s="2" t="s">
        <v>0</v>
      </c>
      <c r="BR261" s="2" t="s">
        <v>0</v>
      </c>
      <c r="BS261" s="2" t="s">
        <v>0</v>
      </c>
      <c r="BT261" s="2" t="s">
        <v>0</v>
      </c>
      <c r="BU261" s="2" t="s">
        <v>0</v>
      </c>
      <c r="BV261" s="2" t="s">
        <v>0</v>
      </c>
      <c r="BW261" s="2" t="s">
        <v>0</v>
      </c>
      <c r="BX261" s="2" t="s">
        <v>0</v>
      </c>
      <c r="BY261" s="2" t="s">
        <v>0</v>
      </c>
      <c r="BZ261" s="2" t="s">
        <v>0</v>
      </c>
      <c r="CA261" s="2" t="s">
        <v>0</v>
      </c>
      <c r="CB261" s="2" t="s">
        <v>0</v>
      </c>
      <c r="CC261" s="2" t="s">
        <v>0</v>
      </c>
      <c r="CD261" s="2" t="s">
        <v>0</v>
      </c>
      <c r="CE261" s="2" t="s">
        <v>0</v>
      </c>
      <c r="CF261" s="2" t="s">
        <v>0</v>
      </c>
      <c r="CG261" s="2" t="s">
        <v>0</v>
      </c>
      <c r="CH261" s="2" t="s">
        <v>0</v>
      </c>
      <c r="CI261" s="2" t="s">
        <v>0</v>
      </c>
      <c r="CJ261" s="2" t="s">
        <v>0</v>
      </c>
      <c r="CK261" s="2" t="s">
        <v>0</v>
      </c>
      <c r="CL261" s="2" t="s">
        <v>0</v>
      </c>
      <c r="CM261" s="2" t="s">
        <v>0</v>
      </c>
      <c r="CN261" s="2" t="s">
        <v>0</v>
      </c>
      <c r="CO261" s="2" t="s">
        <v>0</v>
      </c>
      <c r="CP261" s="2" t="s">
        <v>0</v>
      </c>
      <c r="CQ261" s="2" t="s">
        <v>0</v>
      </c>
      <c r="CR261" s="2" t="s">
        <v>0</v>
      </c>
      <c r="CS261" s="2" t="s">
        <v>0</v>
      </c>
      <c r="CT261" s="2" t="s">
        <v>0</v>
      </c>
      <c r="CU261" s="2" t="s">
        <v>0</v>
      </c>
      <c r="CV261" s="2">
        <v>3</v>
      </c>
      <c r="CW261" s="2" t="s">
        <v>0</v>
      </c>
      <c r="CX261" s="2" t="s">
        <v>0</v>
      </c>
      <c r="CY261" s="2" t="s">
        <v>0</v>
      </c>
      <c r="CZ261" s="2">
        <v>2</v>
      </c>
      <c r="DA261" s="2" t="s">
        <v>0</v>
      </c>
      <c r="DB261" s="2" t="s">
        <v>0</v>
      </c>
      <c r="DC261" s="2" t="s">
        <v>0</v>
      </c>
      <c r="DD261" s="2" t="s">
        <v>0</v>
      </c>
      <c r="DE261" s="2" t="s">
        <v>0</v>
      </c>
      <c r="DF261" s="2" t="s">
        <v>0</v>
      </c>
      <c r="DG261" s="2" t="s">
        <v>0</v>
      </c>
      <c r="DH261" s="2" t="s">
        <v>0</v>
      </c>
      <c r="DI261" s="2" t="s">
        <v>0</v>
      </c>
      <c r="DJ261" s="2" t="s">
        <v>0</v>
      </c>
      <c r="DK261" s="2" t="s">
        <v>0</v>
      </c>
      <c r="DL261" s="2" t="s">
        <v>0</v>
      </c>
      <c r="DM261" s="2" t="s">
        <v>0</v>
      </c>
      <c r="DN261" s="2" t="s">
        <v>0</v>
      </c>
      <c r="DO261" s="2" t="s">
        <v>0</v>
      </c>
      <c r="DP261" s="2" t="s">
        <v>0</v>
      </c>
      <c r="DQ261" s="2" t="s">
        <v>0</v>
      </c>
      <c r="DR261" s="2" t="s">
        <v>0</v>
      </c>
      <c r="DS261" s="2" t="s">
        <v>0</v>
      </c>
      <c r="DT261" s="2" t="s">
        <v>0</v>
      </c>
      <c r="DU261" s="2" t="s">
        <v>0</v>
      </c>
      <c r="DV261" s="2" t="s">
        <v>0</v>
      </c>
      <c r="DW261" s="2" t="s">
        <v>0</v>
      </c>
      <c r="DX261" s="2" t="s">
        <v>0</v>
      </c>
      <c r="DY261" s="2" t="s">
        <v>0</v>
      </c>
      <c r="DZ261" s="2" t="s">
        <v>0</v>
      </c>
      <c r="EA261" s="2" t="s">
        <v>0</v>
      </c>
      <c r="EB261" s="2" t="s">
        <v>0</v>
      </c>
      <c r="EC261" s="2" t="s">
        <v>0</v>
      </c>
      <c r="ED261" s="2" t="s">
        <v>0</v>
      </c>
      <c r="EE261" s="2" t="s">
        <v>0</v>
      </c>
      <c r="EF261" s="2" t="s">
        <v>0</v>
      </c>
      <c r="EG261" s="2" t="s">
        <v>0</v>
      </c>
      <c r="EH261" s="2" t="s">
        <v>0</v>
      </c>
      <c r="EI261" s="2" t="s">
        <v>0</v>
      </c>
      <c r="EJ261" s="2" t="s">
        <v>0</v>
      </c>
      <c r="EK261" s="2" t="s">
        <v>0</v>
      </c>
      <c r="EL261" s="2" t="s">
        <v>0</v>
      </c>
      <c r="EM261" s="2" t="s">
        <v>0</v>
      </c>
      <c r="EN261" s="2" t="s">
        <v>0</v>
      </c>
      <c r="EO261" s="2" t="s">
        <v>0</v>
      </c>
      <c r="EP261" s="2" t="s">
        <v>0</v>
      </c>
      <c r="EQ261" s="2" t="s">
        <v>0</v>
      </c>
      <c r="ER261" s="2" t="s">
        <v>0</v>
      </c>
      <c r="ES261" s="2" t="s">
        <v>0</v>
      </c>
      <c r="ET261" s="2" t="s">
        <v>0</v>
      </c>
      <c r="EU261" s="2" t="s">
        <v>0</v>
      </c>
    </row>
    <row r="262" spans="1:151" x14ac:dyDescent="0.2">
      <c r="A262" s="27">
        <v>37712</v>
      </c>
      <c r="B262" s="27"/>
      <c r="C262" s="2">
        <v>802</v>
      </c>
      <c r="D262" s="2">
        <v>508</v>
      </c>
      <c r="E262" s="2">
        <v>112</v>
      </c>
      <c r="F262" s="2">
        <v>2</v>
      </c>
      <c r="G262" s="2">
        <v>40</v>
      </c>
      <c r="H262" s="2">
        <v>13</v>
      </c>
      <c r="I262" s="2">
        <v>47</v>
      </c>
      <c r="J262" s="2">
        <v>11</v>
      </c>
      <c r="K262" s="2">
        <v>5</v>
      </c>
      <c r="L262" s="2">
        <v>2</v>
      </c>
      <c r="M262" s="2">
        <v>41</v>
      </c>
      <c r="N262" s="2">
        <v>29</v>
      </c>
      <c r="O262" s="2">
        <v>1</v>
      </c>
      <c r="P262" s="2">
        <v>18</v>
      </c>
      <c r="Q262" s="2" t="s">
        <v>0</v>
      </c>
      <c r="R262" s="2">
        <v>3</v>
      </c>
      <c r="S262" s="2" t="s">
        <v>0</v>
      </c>
      <c r="T262" s="2" t="s">
        <v>0</v>
      </c>
      <c r="U262" s="2">
        <v>3</v>
      </c>
      <c r="V262" s="2" t="s">
        <v>0</v>
      </c>
      <c r="W262" s="2" t="s">
        <v>0</v>
      </c>
      <c r="X262" s="2" t="s">
        <v>0</v>
      </c>
      <c r="Y262" s="2" t="s">
        <v>0</v>
      </c>
      <c r="Z262" s="2" t="s">
        <v>0</v>
      </c>
      <c r="AA262" s="2">
        <v>1</v>
      </c>
      <c r="AB262" s="2">
        <v>10</v>
      </c>
      <c r="AC262" s="2" t="s">
        <v>0</v>
      </c>
      <c r="AD262" s="2">
        <v>6</v>
      </c>
      <c r="AE262" s="2" t="s">
        <v>0</v>
      </c>
      <c r="AF262" s="2" t="s">
        <v>0</v>
      </c>
      <c r="AG262" s="2" t="s">
        <v>0</v>
      </c>
      <c r="AH262" s="2">
        <v>3</v>
      </c>
      <c r="AI262" s="2" t="s">
        <v>0</v>
      </c>
      <c r="AJ262" s="2" t="s">
        <v>0</v>
      </c>
      <c r="AK262" s="2">
        <v>2</v>
      </c>
      <c r="AL262" s="2" t="s">
        <v>0</v>
      </c>
      <c r="AM262" s="2" t="s">
        <v>0</v>
      </c>
      <c r="AN262" s="2" t="s">
        <v>0</v>
      </c>
      <c r="AO262" s="2" t="s">
        <v>0</v>
      </c>
      <c r="AP262" s="2" t="s">
        <v>0</v>
      </c>
      <c r="AQ262" s="2" t="s">
        <v>0</v>
      </c>
      <c r="AR262" s="2" t="s">
        <v>0</v>
      </c>
      <c r="AS262" s="2" t="s">
        <v>0</v>
      </c>
      <c r="AT262" s="2" t="s">
        <v>0</v>
      </c>
      <c r="AU262" s="2" t="s">
        <v>0</v>
      </c>
      <c r="AV262" s="2" t="s">
        <v>0</v>
      </c>
      <c r="AW262" s="2" t="s">
        <v>0</v>
      </c>
      <c r="AX262" s="2" t="s">
        <v>0</v>
      </c>
      <c r="AY262" s="2" t="s">
        <v>0</v>
      </c>
      <c r="AZ262" s="2">
        <v>2</v>
      </c>
      <c r="BA262" s="2" t="s">
        <v>0</v>
      </c>
      <c r="BB262" s="2" t="s">
        <v>0</v>
      </c>
      <c r="BC262" s="2">
        <v>1</v>
      </c>
      <c r="BD262" s="2" t="s">
        <v>0</v>
      </c>
      <c r="BE262" s="2" t="s">
        <v>0</v>
      </c>
      <c r="BF262" s="2">
        <v>22</v>
      </c>
      <c r="BG262" s="2" t="s">
        <v>0</v>
      </c>
      <c r="BH262" s="2" t="s">
        <v>0</v>
      </c>
      <c r="BI262" s="2" t="s">
        <v>0</v>
      </c>
      <c r="BJ262" s="2" t="s">
        <v>0</v>
      </c>
      <c r="BK262" s="2" t="s">
        <v>0</v>
      </c>
      <c r="BL262" s="2" t="s">
        <v>0</v>
      </c>
      <c r="BM262" s="2" t="s">
        <v>0</v>
      </c>
      <c r="BN262" s="2" t="s">
        <v>0</v>
      </c>
      <c r="BO262" s="2" t="s">
        <v>0</v>
      </c>
      <c r="BP262" s="2" t="s">
        <v>0</v>
      </c>
      <c r="BQ262" s="2" t="s">
        <v>0</v>
      </c>
      <c r="BR262" s="2" t="s">
        <v>0</v>
      </c>
      <c r="BS262" s="2">
        <v>1</v>
      </c>
      <c r="BT262" s="2" t="s">
        <v>0</v>
      </c>
      <c r="BU262" s="2" t="s">
        <v>0</v>
      </c>
      <c r="BV262" s="2" t="s">
        <v>0</v>
      </c>
      <c r="BW262" s="2" t="s">
        <v>0</v>
      </c>
      <c r="BX262" s="2" t="s">
        <v>0</v>
      </c>
      <c r="BY262" s="2" t="s">
        <v>0</v>
      </c>
      <c r="BZ262" s="2" t="s">
        <v>0</v>
      </c>
      <c r="CA262" s="2" t="s">
        <v>0</v>
      </c>
      <c r="CB262" s="2" t="s">
        <v>0</v>
      </c>
      <c r="CC262" s="2" t="s">
        <v>0</v>
      </c>
      <c r="CD262" s="2" t="s">
        <v>0</v>
      </c>
      <c r="CE262" s="2" t="s">
        <v>0</v>
      </c>
      <c r="CF262" s="2" t="s">
        <v>0</v>
      </c>
      <c r="CG262" s="2" t="s">
        <v>0</v>
      </c>
      <c r="CH262" s="2" t="s">
        <v>0</v>
      </c>
      <c r="CI262" s="2" t="s">
        <v>0</v>
      </c>
      <c r="CJ262" s="2" t="s">
        <v>0</v>
      </c>
      <c r="CK262" s="2" t="s">
        <v>0</v>
      </c>
      <c r="CL262" s="2" t="s">
        <v>0</v>
      </c>
      <c r="CM262" s="2" t="s">
        <v>0</v>
      </c>
      <c r="CN262" s="2" t="s">
        <v>0</v>
      </c>
      <c r="CO262" s="2" t="s">
        <v>0</v>
      </c>
      <c r="CP262" s="2" t="s">
        <v>0</v>
      </c>
      <c r="CQ262" s="2" t="s">
        <v>0</v>
      </c>
      <c r="CR262" s="2" t="s">
        <v>0</v>
      </c>
      <c r="CS262" s="2" t="s">
        <v>0</v>
      </c>
      <c r="CT262" s="2" t="s">
        <v>0</v>
      </c>
      <c r="CU262" s="2" t="s">
        <v>0</v>
      </c>
      <c r="CV262" s="2" t="s">
        <v>0</v>
      </c>
      <c r="CW262" s="2" t="s">
        <v>0</v>
      </c>
      <c r="CX262" s="2" t="s">
        <v>0</v>
      </c>
      <c r="CY262" s="2" t="s">
        <v>0</v>
      </c>
      <c r="CZ262" s="2">
        <v>3</v>
      </c>
      <c r="DA262" s="2" t="s">
        <v>0</v>
      </c>
      <c r="DB262" s="2" t="s">
        <v>0</v>
      </c>
      <c r="DC262" s="2" t="s">
        <v>0</v>
      </c>
      <c r="DD262" s="2" t="s">
        <v>0</v>
      </c>
      <c r="DE262" s="2" t="s">
        <v>0</v>
      </c>
      <c r="DF262" s="2" t="s">
        <v>0</v>
      </c>
      <c r="DG262" s="2" t="s">
        <v>0</v>
      </c>
      <c r="DH262" s="2" t="s">
        <v>0</v>
      </c>
      <c r="DI262" s="2" t="s">
        <v>0</v>
      </c>
      <c r="DJ262" s="2" t="s">
        <v>0</v>
      </c>
      <c r="DK262" s="2" t="s">
        <v>0</v>
      </c>
      <c r="DL262" s="2" t="s">
        <v>0</v>
      </c>
      <c r="DM262" s="2" t="s">
        <v>0</v>
      </c>
      <c r="DN262" s="2" t="s">
        <v>0</v>
      </c>
      <c r="DO262" s="2" t="s">
        <v>0</v>
      </c>
      <c r="DP262" s="2" t="s">
        <v>0</v>
      </c>
      <c r="DQ262" s="2" t="s">
        <v>0</v>
      </c>
      <c r="DR262" s="2" t="s">
        <v>0</v>
      </c>
      <c r="DS262" s="2" t="s">
        <v>0</v>
      </c>
      <c r="DT262" s="2" t="s">
        <v>0</v>
      </c>
      <c r="DU262" s="2" t="s">
        <v>0</v>
      </c>
      <c r="DV262" s="2" t="s">
        <v>0</v>
      </c>
      <c r="DW262" s="2" t="s">
        <v>0</v>
      </c>
      <c r="DX262" s="2" t="s">
        <v>0</v>
      </c>
      <c r="DY262" s="2" t="s">
        <v>0</v>
      </c>
      <c r="DZ262" s="2" t="s">
        <v>0</v>
      </c>
      <c r="EA262" s="2" t="s">
        <v>0</v>
      </c>
      <c r="EB262" s="2" t="s">
        <v>0</v>
      </c>
      <c r="EC262" s="2" t="s">
        <v>0</v>
      </c>
      <c r="ED262" s="2" t="s">
        <v>0</v>
      </c>
      <c r="EE262" s="2" t="s">
        <v>0</v>
      </c>
      <c r="EF262" s="2" t="s">
        <v>0</v>
      </c>
      <c r="EG262" s="2" t="s">
        <v>0</v>
      </c>
      <c r="EH262" s="2" t="s">
        <v>0</v>
      </c>
      <c r="EI262" s="2" t="s">
        <v>0</v>
      </c>
      <c r="EJ262" s="2" t="s">
        <v>0</v>
      </c>
      <c r="EK262" s="2" t="s">
        <v>0</v>
      </c>
      <c r="EL262" s="2" t="s">
        <v>0</v>
      </c>
      <c r="EM262" s="2" t="s">
        <v>0</v>
      </c>
      <c r="EN262" s="2" t="s">
        <v>0</v>
      </c>
      <c r="EO262" s="2" t="s">
        <v>0</v>
      </c>
      <c r="EP262" s="2" t="s">
        <v>0</v>
      </c>
      <c r="EQ262" s="2" t="s">
        <v>0</v>
      </c>
      <c r="ER262" s="2" t="s">
        <v>0</v>
      </c>
      <c r="ES262" s="2" t="s">
        <v>0</v>
      </c>
      <c r="ET262" s="2" t="s">
        <v>0</v>
      </c>
      <c r="EU262" s="2" t="s">
        <v>0</v>
      </c>
    </row>
    <row r="263" spans="1:151" x14ac:dyDescent="0.2">
      <c r="A263" s="27">
        <v>37681</v>
      </c>
      <c r="B263" s="27"/>
      <c r="C263" s="2">
        <v>761</v>
      </c>
      <c r="D263" s="2">
        <v>475</v>
      </c>
      <c r="E263" s="2">
        <v>116</v>
      </c>
      <c r="F263" s="2">
        <v>1</v>
      </c>
      <c r="G263" s="2">
        <v>46</v>
      </c>
      <c r="H263" s="2">
        <v>12</v>
      </c>
      <c r="I263" s="2">
        <v>48</v>
      </c>
      <c r="J263" s="2">
        <v>8</v>
      </c>
      <c r="K263" s="2">
        <v>2</v>
      </c>
      <c r="L263" s="2">
        <v>3</v>
      </c>
      <c r="M263" s="2">
        <v>42</v>
      </c>
      <c r="N263" s="2">
        <v>22</v>
      </c>
      <c r="O263" s="2">
        <v>1</v>
      </c>
      <c r="P263" s="2">
        <v>22</v>
      </c>
      <c r="Q263" s="2" t="s">
        <v>0</v>
      </c>
      <c r="R263" s="2">
        <v>1</v>
      </c>
      <c r="S263" s="2" t="s">
        <v>0</v>
      </c>
      <c r="T263" s="2" t="s">
        <v>0</v>
      </c>
      <c r="U263" s="2">
        <v>5</v>
      </c>
      <c r="V263" s="2" t="s">
        <v>0</v>
      </c>
      <c r="W263" s="2" t="s">
        <v>0</v>
      </c>
      <c r="X263" s="2" t="s">
        <v>0</v>
      </c>
      <c r="Y263" s="2" t="s">
        <v>0</v>
      </c>
      <c r="Z263" s="2" t="s">
        <v>0</v>
      </c>
      <c r="AA263" s="2">
        <v>1</v>
      </c>
      <c r="AB263" s="2">
        <v>8</v>
      </c>
      <c r="AC263" s="2" t="s">
        <v>0</v>
      </c>
      <c r="AD263" s="2">
        <v>5</v>
      </c>
      <c r="AE263" s="2" t="s">
        <v>0</v>
      </c>
      <c r="AF263" s="2" t="s">
        <v>0</v>
      </c>
      <c r="AG263" s="2" t="s">
        <v>0</v>
      </c>
      <c r="AH263" s="2">
        <v>2</v>
      </c>
      <c r="AI263" s="2" t="s">
        <v>0</v>
      </c>
      <c r="AJ263" s="2" t="s">
        <v>0</v>
      </c>
      <c r="AK263" s="2">
        <v>2</v>
      </c>
      <c r="AL263" s="2" t="s">
        <v>0</v>
      </c>
      <c r="AM263" s="2" t="s">
        <v>0</v>
      </c>
      <c r="AN263" s="2" t="s">
        <v>0</v>
      </c>
      <c r="AO263" s="2" t="s">
        <v>0</v>
      </c>
      <c r="AP263" s="2" t="s">
        <v>0</v>
      </c>
      <c r="AQ263" s="2" t="s">
        <v>0</v>
      </c>
      <c r="AR263" s="2" t="s">
        <v>0</v>
      </c>
      <c r="AS263" s="2" t="s">
        <v>0</v>
      </c>
      <c r="AT263" s="2" t="s">
        <v>0</v>
      </c>
      <c r="AU263" s="2" t="s">
        <v>0</v>
      </c>
      <c r="AV263" s="2" t="s">
        <v>0</v>
      </c>
      <c r="AW263" s="2" t="s">
        <v>0</v>
      </c>
      <c r="AX263" s="2" t="s">
        <v>0</v>
      </c>
      <c r="AY263" s="2" t="s">
        <v>0</v>
      </c>
      <c r="AZ263" s="2">
        <v>1</v>
      </c>
      <c r="BA263" s="2" t="s">
        <v>0</v>
      </c>
      <c r="BB263" s="2" t="s">
        <v>0</v>
      </c>
      <c r="BC263" s="2">
        <v>1</v>
      </c>
      <c r="BD263" s="2" t="s">
        <v>0</v>
      </c>
      <c r="BE263" s="2" t="s">
        <v>0</v>
      </c>
      <c r="BF263" s="2">
        <v>20</v>
      </c>
      <c r="BG263" s="2" t="s">
        <v>0</v>
      </c>
      <c r="BH263" s="2" t="s">
        <v>0</v>
      </c>
      <c r="BI263" s="2" t="s">
        <v>0</v>
      </c>
      <c r="BJ263" s="2" t="s">
        <v>0</v>
      </c>
      <c r="BK263" s="2" t="s">
        <v>0</v>
      </c>
      <c r="BL263" s="2" t="s">
        <v>0</v>
      </c>
      <c r="BM263" s="2" t="s">
        <v>0</v>
      </c>
      <c r="BN263" s="2" t="s">
        <v>0</v>
      </c>
      <c r="BO263" s="2" t="s">
        <v>0</v>
      </c>
      <c r="BP263" s="2" t="s">
        <v>0</v>
      </c>
      <c r="BQ263" s="2" t="s">
        <v>0</v>
      </c>
      <c r="BR263" s="2" t="s">
        <v>0</v>
      </c>
      <c r="BS263" s="2" t="s">
        <v>0</v>
      </c>
      <c r="BT263" s="2" t="s">
        <v>0</v>
      </c>
      <c r="BU263" s="2" t="s">
        <v>0</v>
      </c>
      <c r="BV263" s="2" t="s">
        <v>0</v>
      </c>
      <c r="BW263" s="2" t="s">
        <v>0</v>
      </c>
      <c r="BX263" s="2" t="s">
        <v>0</v>
      </c>
      <c r="BY263" s="2" t="s">
        <v>0</v>
      </c>
      <c r="BZ263" s="2" t="s">
        <v>0</v>
      </c>
      <c r="CA263" s="2" t="s">
        <v>0</v>
      </c>
      <c r="CB263" s="2" t="s">
        <v>0</v>
      </c>
      <c r="CC263" s="2" t="s">
        <v>0</v>
      </c>
      <c r="CD263" s="2" t="s">
        <v>0</v>
      </c>
      <c r="CE263" s="2" t="s">
        <v>0</v>
      </c>
      <c r="CF263" s="2" t="s">
        <v>0</v>
      </c>
      <c r="CG263" s="2" t="s">
        <v>0</v>
      </c>
      <c r="CH263" s="2" t="s">
        <v>0</v>
      </c>
      <c r="CI263" s="2" t="s">
        <v>0</v>
      </c>
      <c r="CJ263" s="2" t="s">
        <v>0</v>
      </c>
      <c r="CK263" s="2" t="s">
        <v>0</v>
      </c>
      <c r="CL263" s="2" t="s">
        <v>0</v>
      </c>
      <c r="CM263" s="2" t="s">
        <v>0</v>
      </c>
      <c r="CN263" s="2" t="s">
        <v>0</v>
      </c>
      <c r="CO263" s="2" t="s">
        <v>0</v>
      </c>
      <c r="CP263" s="2" t="s">
        <v>0</v>
      </c>
      <c r="CQ263" s="2" t="s">
        <v>0</v>
      </c>
      <c r="CR263" s="2" t="s">
        <v>0</v>
      </c>
      <c r="CS263" s="2" t="s">
        <v>0</v>
      </c>
      <c r="CT263" s="2" t="s">
        <v>0</v>
      </c>
      <c r="CU263" s="2" t="s">
        <v>0</v>
      </c>
      <c r="CV263" s="2" t="s">
        <v>0</v>
      </c>
      <c r="CW263" s="2" t="s">
        <v>0</v>
      </c>
      <c r="CX263" s="2" t="s">
        <v>0</v>
      </c>
      <c r="CY263" s="2" t="s">
        <v>0</v>
      </c>
      <c r="CZ263" s="2">
        <v>6</v>
      </c>
      <c r="DA263" s="2" t="s">
        <v>0</v>
      </c>
      <c r="DB263" s="2" t="s">
        <v>0</v>
      </c>
      <c r="DC263" s="2" t="s">
        <v>0</v>
      </c>
      <c r="DD263" s="2" t="s">
        <v>0</v>
      </c>
      <c r="DE263" s="2" t="s">
        <v>0</v>
      </c>
      <c r="DF263" s="2" t="s">
        <v>0</v>
      </c>
      <c r="DG263" s="2" t="s">
        <v>0</v>
      </c>
      <c r="DH263" s="2" t="s">
        <v>0</v>
      </c>
      <c r="DI263" s="2" t="s">
        <v>0</v>
      </c>
      <c r="DJ263" s="2" t="s">
        <v>0</v>
      </c>
      <c r="DK263" s="2" t="s">
        <v>0</v>
      </c>
      <c r="DL263" s="2" t="s">
        <v>0</v>
      </c>
      <c r="DM263" s="2" t="s">
        <v>0</v>
      </c>
      <c r="DN263" s="2" t="s">
        <v>0</v>
      </c>
      <c r="DO263" s="2" t="s">
        <v>0</v>
      </c>
      <c r="DP263" s="2" t="s">
        <v>0</v>
      </c>
      <c r="DQ263" s="2" t="s">
        <v>0</v>
      </c>
      <c r="DR263" s="2" t="s">
        <v>0</v>
      </c>
      <c r="DS263" s="2" t="s">
        <v>0</v>
      </c>
      <c r="DT263" s="2" t="s">
        <v>0</v>
      </c>
      <c r="DU263" s="2" t="s">
        <v>0</v>
      </c>
      <c r="DV263" s="2" t="s">
        <v>0</v>
      </c>
      <c r="DW263" s="2" t="s">
        <v>0</v>
      </c>
      <c r="DX263" s="2" t="s">
        <v>0</v>
      </c>
      <c r="DY263" s="2" t="s">
        <v>0</v>
      </c>
      <c r="DZ263" s="2" t="s">
        <v>0</v>
      </c>
      <c r="EA263" s="2" t="s">
        <v>0</v>
      </c>
      <c r="EB263" s="2" t="s">
        <v>0</v>
      </c>
      <c r="EC263" s="2" t="s">
        <v>0</v>
      </c>
      <c r="ED263" s="2" t="s">
        <v>0</v>
      </c>
      <c r="EE263" s="2" t="s">
        <v>0</v>
      </c>
      <c r="EF263" s="2" t="s">
        <v>0</v>
      </c>
      <c r="EG263" s="2" t="s">
        <v>0</v>
      </c>
      <c r="EH263" s="2" t="s">
        <v>0</v>
      </c>
      <c r="EI263" s="2" t="s">
        <v>0</v>
      </c>
      <c r="EJ263" s="2" t="s">
        <v>0</v>
      </c>
      <c r="EK263" s="2" t="s">
        <v>0</v>
      </c>
      <c r="EL263" s="2" t="s">
        <v>0</v>
      </c>
      <c r="EM263" s="2" t="s">
        <v>0</v>
      </c>
      <c r="EN263" s="2" t="s">
        <v>0</v>
      </c>
      <c r="EO263" s="2" t="s">
        <v>0</v>
      </c>
      <c r="EP263" s="2" t="s">
        <v>0</v>
      </c>
      <c r="EQ263" s="2" t="s">
        <v>0</v>
      </c>
      <c r="ER263" s="2" t="s">
        <v>0</v>
      </c>
      <c r="ES263" s="2" t="s">
        <v>0</v>
      </c>
      <c r="ET263" s="2" t="s">
        <v>0</v>
      </c>
      <c r="EU263" s="2" t="s">
        <v>0</v>
      </c>
    </row>
    <row r="264" spans="1:151" x14ac:dyDescent="0.2">
      <c r="A264" s="27">
        <v>37653</v>
      </c>
      <c r="B264" s="27"/>
      <c r="C264" s="2">
        <v>886</v>
      </c>
      <c r="D264" s="2">
        <v>549</v>
      </c>
      <c r="E264" s="2">
        <v>150</v>
      </c>
      <c r="F264" s="2" t="s">
        <v>0</v>
      </c>
      <c r="G264" s="2">
        <v>69</v>
      </c>
      <c r="H264" s="2">
        <v>13</v>
      </c>
      <c r="I264" s="2">
        <v>51</v>
      </c>
      <c r="J264" s="2">
        <v>2</v>
      </c>
      <c r="K264" s="2">
        <v>7</v>
      </c>
      <c r="L264" s="2">
        <v>5</v>
      </c>
      <c r="M264" s="2">
        <v>30</v>
      </c>
      <c r="N264" s="2">
        <v>17</v>
      </c>
      <c r="O264" s="2">
        <v>1</v>
      </c>
      <c r="P264" s="2">
        <v>19</v>
      </c>
      <c r="Q264" s="2" t="s">
        <v>0</v>
      </c>
      <c r="R264" s="2" t="s">
        <v>0</v>
      </c>
      <c r="S264" s="2" t="s">
        <v>0</v>
      </c>
      <c r="T264" s="2" t="s">
        <v>0</v>
      </c>
      <c r="U264" s="2">
        <v>3</v>
      </c>
      <c r="V264" s="2" t="s">
        <v>0</v>
      </c>
      <c r="W264" s="2" t="s">
        <v>0</v>
      </c>
      <c r="X264" s="2" t="s">
        <v>0</v>
      </c>
      <c r="Y264" s="2" t="s">
        <v>0</v>
      </c>
      <c r="Z264" s="2" t="s">
        <v>0</v>
      </c>
      <c r="AA264" s="2">
        <v>4</v>
      </c>
      <c r="AB264" s="2">
        <v>9</v>
      </c>
      <c r="AC264" s="2" t="s">
        <v>0</v>
      </c>
      <c r="AD264" s="2">
        <v>6</v>
      </c>
      <c r="AE264" s="2" t="s">
        <v>0</v>
      </c>
      <c r="AF264" s="2" t="s">
        <v>0</v>
      </c>
      <c r="AG264" s="2" t="s">
        <v>0</v>
      </c>
      <c r="AH264" s="2">
        <v>2</v>
      </c>
      <c r="AI264" s="2" t="s">
        <v>0</v>
      </c>
      <c r="AJ264" s="2" t="s">
        <v>0</v>
      </c>
      <c r="AK264" s="2">
        <v>1</v>
      </c>
      <c r="AL264" s="2" t="s">
        <v>0</v>
      </c>
      <c r="AM264" s="2" t="s">
        <v>0</v>
      </c>
      <c r="AN264" s="2" t="s">
        <v>0</v>
      </c>
      <c r="AO264" s="2" t="s">
        <v>0</v>
      </c>
      <c r="AP264" s="2" t="s">
        <v>0</v>
      </c>
      <c r="AQ264" s="2" t="s">
        <v>0</v>
      </c>
      <c r="AR264" s="2" t="s">
        <v>0</v>
      </c>
      <c r="AS264" s="2" t="s">
        <v>0</v>
      </c>
      <c r="AT264" s="2" t="s">
        <v>0</v>
      </c>
      <c r="AU264" s="2" t="s">
        <v>0</v>
      </c>
      <c r="AV264" s="2" t="s">
        <v>0</v>
      </c>
      <c r="AW264" s="2" t="s">
        <v>0</v>
      </c>
      <c r="AX264" s="2" t="s">
        <v>0</v>
      </c>
      <c r="AY264" s="2" t="s">
        <v>0</v>
      </c>
      <c r="AZ264" s="2" t="s">
        <v>0</v>
      </c>
      <c r="BA264" s="2">
        <v>1</v>
      </c>
      <c r="BB264" s="2" t="s">
        <v>0</v>
      </c>
      <c r="BC264" s="2" t="s">
        <v>0</v>
      </c>
      <c r="BD264" s="2" t="s">
        <v>0</v>
      </c>
      <c r="BE264" s="2" t="s">
        <v>0</v>
      </c>
      <c r="BF264" s="2">
        <v>19</v>
      </c>
      <c r="BG264" s="2" t="s">
        <v>0</v>
      </c>
      <c r="BH264" s="2" t="s">
        <v>0</v>
      </c>
      <c r="BI264" s="2">
        <v>1</v>
      </c>
      <c r="BJ264" s="2" t="s">
        <v>0</v>
      </c>
      <c r="BK264" s="2" t="s">
        <v>0</v>
      </c>
      <c r="BL264" s="2" t="s">
        <v>0</v>
      </c>
      <c r="BM264" s="2" t="s">
        <v>0</v>
      </c>
      <c r="BN264" s="2" t="s">
        <v>0</v>
      </c>
      <c r="BO264" s="2" t="s">
        <v>0</v>
      </c>
      <c r="BP264" s="2" t="s">
        <v>0</v>
      </c>
      <c r="BQ264" s="2" t="s">
        <v>0</v>
      </c>
      <c r="BR264" s="2" t="s">
        <v>0</v>
      </c>
      <c r="BS264" s="2" t="s">
        <v>0</v>
      </c>
      <c r="BT264" s="2" t="s">
        <v>0</v>
      </c>
      <c r="BU264" s="2" t="s">
        <v>0</v>
      </c>
      <c r="BV264" s="2" t="s">
        <v>0</v>
      </c>
      <c r="BW264" s="2" t="s">
        <v>0</v>
      </c>
      <c r="BX264" s="2" t="s">
        <v>0</v>
      </c>
      <c r="BY264" s="2" t="s">
        <v>0</v>
      </c>
      <c r="BZ264" s="2" t="s">
        <v>0</v>
      </c>
      <c r="CA264" s="2" t="s">
        <v>0</v>
      </c>
      <c r="CB264" s="2" t="s">
        <v>0</v>
      </c>
      <c r="CC264" s="2" t="s">
        <v>0</v>
      </c>
      <c r="CD264" s="2" t="s">
        <v>0</v>
      </c>
      <c r="CE264" s="2" t="s">
        <v>0</v>
      </c>
      <c r="CF264" s="2" t="s">
        <v>0</v>
      </c>
      <c r="CG264" s="2" t="s">
        <v>0</v>
      </c>
      <c r="CH264" s="2" t="s">
        <v>0</v>
      </c>
      <c r="CI264" s="2" t="s">
        <v>0</v>
      </c>
      <c r="CJ264" s="2" t="s">
        <v>0</v>
      </c>
      <c r="CK264" s="2" t="s">
        <v>0</v>
      </c>
      <c r="CL264" s="2" t="s">
        <v>0</v>
      </c>
      <c r="CM264" s="2" t="s">
        <v>0</v>
      </c>
      <c r="CN264" s="2" t="s">
        <v>0</v>
      </c>
      <c r="CO264" s="2" t="s">
        <v>0</v>
      </c>
      <c r="CP264" s="2" t="s">
        <v>0</v>
      </c>
      <c r="CQ264" s="2" t="s">
        <v>0</v>
      </c>
      <c r="CR264" s="2" t="s">
        <v>0</v>
      </c>
      <c r="CS264" s="2" t="s">
        <v>0</v>
      </c>
      <c r="CT264" s="2" t="s">
        <v>0</v>
      </c>
      <c r="CU264" s="2" t="s">
        <v>0</v>
      </c>
      <c r="CV264" s="2" t="s">
        <v>0</v>
      </c>
      <c r="CW264" s="2" t="s">
        <v>0</v>
      </c>
      <c r="CX264" s="2" t="s">
        <v>0</v>
      </c>
      <c r="CY264" s="2" t="s">
        <v>0</v>
      </c>
      <c r="CZ264" s="2">
        <v>2</v>
      </c>
      <c r="DA264" s="2" t="s">
        <v>0</v>
      </c>
      <c r="DB264" s="2" t="s">
        <v>0</v>
      </c>
      <c r="DC264" s="2" t="s">
        <v>0</v>
      </c>
      <c r="DD264" s="2" t="s">
        <v>0</v>
      </c>
      <c r="DE264" s="2" t="s">
        <v>0</v>
      </c>
      <c r="DF264" s="2" t="s">
        <v>0</v>
      </c>
      <c r="DG264" s="2" t="s">
        <v>0</v>
      </c>
      <c r="DH264" s="2" t="s">
        <v>0</v>
      </c>
      <c r="DI264" s="2" t="s">
        <v>0</v>
      </c>
      <c r="DJ264" s="2" t="s">
        <v>0</v>
      </c>
      <c r="DK264" s="2" t="s">
        <v>0</v>
      </c>
      <c r="DL264" s="2" t="s">
        <v>0</v>
      </c>
      <c r="DM264" s="2" t="s">
        <v>0</v>
      </c>
      <c r="DN264" s="2" t="s">
        <v>0</v>
      </c>
      <c r="DO264" s="2" t="s">
        <v>0</v>
      </c>
      <c r="DP264" s="2" t="s">
        <v>0</v>
      </c>
      <c r="DQ264" s="2" t="s">
        <v>0</v>
      </c>
      <c r="DR264" s="2" t="s">
        <v>0</v>
      </c>
      <c r="DS264" s="2" t="s">
        <v>0</v>
      </c>
      <c r="DT264" s="2" t="s">
        <v>0</v>
      </c>
      <c r="DU264" s="2" t="s">
        <v>0</v>
      </c>
      <c r="DV264" s="2" t="s">
        <v>0</v>
      </c>
      <c r="DW264" s="2" t="s">
        <v>0</v>
      </c>
      <c r="DX264" s="2">
        <v>1</v>
      </c>
      <c r="DY264" s="2" t="s">
        <v>0</v>
      </c>
      <c r="DZ264" s="2" t="s">
        <v>0</v>
      </c>
      <c r="EA264" s="2" t="s">
        <v>0</v>
      </c>
      <c r="EB264" s="2" t="s">
        <v>0</v>
      </c>
      <c r="EC264" s="2" t="s">
        <v>0</v>
      </c>
      <c r="ED264" s="2" t="s">
        <v>0</v>
      </c>
      <c r="EE264" s="2" t="s">
        <v>0</v>
      </c>
      <c r="EF264" s="2" t="s">
        <v>0</v>
      </c>
      <c r="EG264" s="2" t="s">
        <v>0</v>
      </c>
      <c r="EH264" s="2" t="s">
        <v>0</v>
      </c>
      <c r="EI264" s="2" t="s">
        <v>0</v>
      </c>
      <c r="EJ264" s="2" t="s">
        <v>0</v>
      </c>
      <c r="EK264" s="2" t="s">
        <v>0</v>
      </c>
      <c r="EL264" s="2" t="s">
        <v>0</v>
      </c>
      <c r="EM264" s="2" t="s">
        <v>0</v>
      </c>
      <c r="EN264" s="2" t="s">
        <v>0</v>
      </c>
      <c r="EO264" s="2" t="s">
        <v>0</v>
      </c>
      <c r="EP264" s="2" t="s">
        <v>0</v>
      </c>
      <c r="EQ264" s="2" t="s">
        <v>0</v>
      </c>
      <c r="ER264" s="2" t="s">
        <v>0</v>
      </c>
      <c r="ES264" s="2" t="s">
        <v>0</v>
      </c>
      <c r="ET264" s="2" t="s">
        <v>0</v>
      </c>
      <c r="EU264" s="2" t="s">
        <v>0</v>
      </c>
    </row>
    <row r="265" spans="1:151" x14ac:dyDescent="0.2">
      <c r="A265" s="27">
        <v>37622</v>
      </c>
      <c r="B265" s="27"/>
      <c r="C265" s="2">
        <v>800</v>
      </c>
      <c r="D265" s="2">
        <v>503</v>
      </c>
      <c r="E265" s="2">
        <v>163</v>
      </c>
      <c r="F265" s="2">
        <v>2</v>
      </c>
      <c r="G265" s="2">
        <v>4</v>
      </c>
      <c r="H265" s="2">
        <v>15</v>
      </c>
      <c r="I265" s="2">
        <v>51</v>
      </c>
      <c r="J265" s="2">
        <v>1</v>
      </c>
      <c r="K265" s="2">
        <v>6</v>
      </c>
      <c r="L265" s="2">
        <v>3</v>
      </c>
      <c r="M265" s="2">
        <v>32</v>
      </c>
      <c r="N265" s="2">
        <v>19</v>
      </c>
      <c r="O265" s="2" t="s">
        <v>0</v>
      </c>
      <c r="P265" s="2">
        <v>20</v>
      </c>
      <c r="Q265" s="2" t="s">
        <v>0</v>
      </c>
      <c r="R265" s="2">
        <v>1</v>
      </c>
      <c r="S265" s="2" t="s">
        <v>0</v>
      </c>
      <c r="T265" s="2" t="s">
        <v>0</v>
      </c>
      <c r="U265" s="2" t="s">
        <v>0</v>
      </c>
      <c r="V265" s="2" t="s">
        <v>0</v>
      </c>
      <c r="W265" s="2" t="s">
        <v>0</v>
      </c>
      <c r="X265" s="2" t="s">
        <v>0</v>
      </c>
      <c r="Y265" s="2" t="s">
        <v>0</v>
      </c>
      <c r="Z265" s="2" t="s">
        <v>0</v>
      </c>
      <c r="AA265" s="2">
        <v>2</v>
      </c>
      <c r="AB265" s="2">
        <v>7</v>
      </c>
      <c r="AC265" s="2" t="s">
        <v>0</v>
      </c>
      <c r="AD265" s="2">
        <v>5</v>
      </c>
      <c r="AE265" s="2" t="s">
        <v>0</v>
      </c>
      <c r="AF265" s="2" t="s">
        <v>0</v>
      </c>
      <c r="AG265" s="2" t="s">
        <v>0</v>
      </c>
      <c r="AH265" s="2" t="s">
        <v>0</v>
      </c>
      <c r="AI265" s="2" t="s">
        <v>0</v>
      </c>
      <c r="AJ265" s="2" t="s">
        <v>0</v>
      </c>
      <c r="AK265" s="2">
        <v>1</v>
      </c>
      <c r="AL265" s="2" t="s">
        <v>0</v>
      </c>
      <c r="AM265" s="2" t="s">
        <v>0</v>
      </c>
      <c r="AN265" s="2" t="s">
        <v>0</v>
      </c>
      <c r="AO265" s="2" t="s">
        <v>0</v>
      </c>
      <c r="AP265" s="2" t="s">
        <v>0</v>
      </c>
      <c r="AQ265" s="2" t="s">
        <v>0</v>
      </c>
      <c r="AR265" s="2" t="s">
        <v>0</v>
      </c>
      <c r="AS265" s="2" t="s">
        <v>0</v>
      </c>
      <c r="AT265" s="2" t="s">
        <v>0</v>
      </c>
      <c r="AU265" s="2" t="s">
        <v>0</v>
      </c>
      <c r="AV265" s="2" t="s">
        <v>0</v>
      </c>
      <c r="AW265" s="2" t="s">
        <v>0</v>
      </c>
      <c r="AX265" s="2" t="s">
        <v>0</v>
      </c>
      <c r="AY265" s="2" t="s">
        <v>0</v>
      </c>
      <c r="AZ265" s="2" t="s">
        <v>0</v>
      </c>
      <c r="BA265" s="2" t="s">
        <v>0</v>
      </c>
      <c r="BB265" s="2" t="s">
        <v>0</v>
      </c>
      <c r="BC265" s="2" t="s">
        <v>0</v>
      </c>
      <c r="BD265" s="2" t="s">
        <v>0</v>
      </c>
      <c r="BE265" s="2" t="s">
        <v>0</v>
      </c>
      <c r="BF265" s="2">
        <v>20</v>
      </c>
      <c r="BG265" s="2" t="s">
        <v>0</v>
      </c>
      <c r="BH265" s="2" t="s">
        <v>0</v>
      </c>
      <c r="BI265" s="2" t="s">
        <v>0</v>
      </c>
      <c r="BJ265" s="2" t="s">
        <v>0</v>
      </c>
      <c r="BK265" s="2" t="s">
        <v>0</v>
      </c>
      <c r="BL265" s="2" t="s">
        <v>0</v>
      </c>
      <c r="BM265" s="2" t="s">
        <v>0</v>
      </c>
      <c r="BN265" s="2" t="s">
        <v>0</v>
      </c>
      <c r="BO265" s="2" t="s">
        <v>0</v>
      </c>
      <c r="BP265" s="2" t="s">
        <v>0</v>
      </c>
      <c r="BQ265" s="2" t="s">
        <v>0</v>
      </c>
      <c r="BR265" s="2" t="s">
        <v>0</v>
      </c>
      <c r="BS265" s="2" t="s">
        <v>0</v>
      </c>
      <c r="BT265" s="2" t="s">
        <v>0</v>
      </c>
      <c r="BU265" s="2" t="s">
        <v>0</v>
      </c>
      <c r="BV265" s="2" t="s">
        <v>0</v>
      </c>
      <c r="BW265" s="2" t="s">
        <v>0</v>
      </c>
      <c r="BX265" s="2" t="s">
        <v>0</v>
      </c>
      <c r="BY265" s="2" t="s">
        <v>0</v>
      </c>
      <c r="BZ265" s="2" t="s">
        <v>0</v>
      </c>
      <c r="CA265" s="2" t="s">
        <v>0</v>
      </c>
      <c r="CB265" s="2" t="s">
        <v>0</v>
      </c>
      <c r="CC265" s="2" t="s">
        <v>0</v>
      </c>
      <c r="CD265" s="2" t="s">
        <v>0</v>
      </c>
      <c r="CE265" s="2" t="s">
        <v>0</v>
      </c>
      <c r="CF265" s="2" t="s">
        <v>0</v>
      </c>
      <c r="CG265" s="2" t="s">
        <v>0</v>
      </c>
      <c r="CH265" s="2" t="s">
        <v>0</v>
      </c>
      <c r="CI265" s="2" t="s">
        <v>0</v>
      </c>
      <c r="CJ265" s="2" t="s">
        <v>0</v>
      </c>
      <c r="CK265" s="2" t="s">
        <v>0</v>
      </c>
      <c r="CL265" s="2" t="s">
        <v>0</v>
      </c>
      <c r="CM265" s="2" t="s">
        <v>0</v>
      </c>
      <c r="CN265" s="2" t="s">
        <v>0</v>
      </c>
      <c r="CO265" s="2" t="s">
        <v>0</v>
      </c>
      <c r="CP265" s="2" t="s">
        <v>0</v>
      </c>
      <c r="CQ265" s="2" t="s">
        <v>0</v>
      </c>
      <c r="CR265" s="2" t="s">
        <v>0</v>
      </c>
      <c r="CS265" s="2" t="s">
        <v>0</v>
      </c>
      <c r="CT265" s="2" t="s">
        <v>0</v>
      </c>
      <c r="CU265" s="2" t="s">
        <v>0</v>
      </c>
      <c r="CV265" s="2" t="s">
        <v>0</v>
      </c>
      <c r="CW265" s="2" t="s">
        <v>0</v>
      </c>
      <c r="CX265" s="2" t="s">
        <v>0</v>
      </c>
      <c r="CY265" s="2" t="s">
        <v>0</v>
      </c>
      <c r="CZ265" s="2">
        <v>1</v>
      </c>
      <c r="DA265" s="2" t="s">
        <v>0</v>
      </c>
      <c r="DB265" s="2" t="s">
        <v>0</v>
      </c>
      <c r="DC265" s="2" t="s">
        <v>0</v>
      </c>
      <c r="DD265" s="2" t="s">
        <v>0</v>
      </c>
      <c r="DE265" s="2" t="s">
        <v>0</v>
      </c>
      <c r="DF265" s="2" t="s">
        <v>0</v>
      </c>
      <c r="DG265" s="2" t="s">
        <v>0</v>
      </c>
      <c r="DH265" s="2" t="s">
        <v>0</v>
      </c>
      <c r="DI265" s="2" t="s">
        <v>0</v>
      </c>
      <c r="DJ265" s="2" t="s">
        <v>0</v>
      </c>
      <c r="DK265" s="2" t="s">
        <v>0</v>
      </c>
      <c r="DL265" s="2" t="s">
        <v>0</v>
      </c>
      <c r="DM265" s="2" t="s">
        <v>0</v>
      </c>
      <c r="DN265" s="2" t="s">
        <v>0</v>
      </c>
      <c r="DO265" s="2" t="s">
        <v>0</v>
      </c>
      <c r="DP265" s="2" t="s">
        <v>0</v>
      </c>
      <c r="DQ265" s="2" t="s">
        <v>0</v>
      </c>
      <c r="DR265" s="2" t="s">
        <v>0</v>
      </c>
      <c r="DS265" s="2" t="s">
        <v>0</v>
      </c>
      <c r="DT265" s="2" t="s">
        <v>0</v>
      </c>
      <c r="DU265" s="2" t="s">
        <v>0</v>
      </c>
      <c r="DV265" s="2" t="s">
        <v>0</v>
      </c>
      <c r="DW265" s="2" t="s">
        <v>0</v>
      </c>
      <c r="DX265" s="2" t="s">
        <v>0</v>
      </c>
      <c r="DY265" s="2" t="s">
        <v>0</v>
      </c>
      <c r="DZ265" s="2" t="s">
        <v>0</v>
      </c>
      <c r="EA265" s="2" t="s">
        <v>0</v>
      </c>
      <c r="EB265" s="2" t="s">
        <v>0</v>
      </c>
      <c r="EC265" s="2" t="s">
        <v>0</v>
      </c>
      <c r="ED265" s="2" t="s">
        <v>0</v>
      </c>
      <c r="EE265" s="2" t="s">
        <v>0</v>
      </c>
      <c r="EF265" s="2" t="s">
        <v>0</v>
      </c>
      <c r="EG265" s="2" t="s">
        <v>0</v>
      </c>
      <c r="EH265" s="2" t="s">
        <v>0</v>
      </c>
      <c r="EI265" s="2" t="s">
        <v>0</v>
      </c>
      <c r="EJ265" s="2" t="s">
        <v>0</v>
      </c>
      <c r="EK265" s="2" t="s">
        <v>0</v>
      </c>
      <c r="EL265" s="2" t="s">
        <v>0</v>
      </c>
      <c r="EM265" s="2" t="s">
        <v>0</v>
      </c>
      <c r="EN265" s="2" t="s">
        <v>0</v>
      </c>
      <c r="EO265" s="2" t="s">
        <v>0</v>
      </c>
      <c r="EP265" s="2" t="s">
        <v>0</v>
      </c>
      <c r="EQ265" s="2" t="s">
        <v>0</v>
      </c>
      <c r="ER265" s="2" t="s">
        <v>0</v>
      </c>
      <c r="ES265" s="2" t="s">
        <v>0</v>
      </c>
      <c r="ET265" s="2" t="s">
        <v>0</v>
      </c>
      <c r="EU265" s="2" t="s">
        <v>0</v>
      </c>
    </row>
    <row r="267" spans="1:151" x14ac:dyDescent="0.2">
      <c r="A267" s="27">
        <v>37591</v>
      </c>
      <c r="B267" s="27"/>
      <c r="C267" s="2">
        <v>548</v>
      </c>
      <c r="D267" s="2">
        <v>352</v>
      </c>
      <c r="E267" s="2">
        <v>82</v>
      </c>
      <c r="F267" s="2">
        <v>1</v>
      </c>
      <c r="G267" s="2">
        <v>1</v>
      </c>
      <c r="H267" s="2">
        <v>9</v>
      </c>
      <c r="I267" s="2">
        <v>42</v>
      </c>
      <c r="J267" s="2">
        <v>1</v>
      </c>
      <c r="K267" s="2">
        <v>3</v>
      </c>
      <c r="L267" s="2">
        <v>1</v>
      </c>
      <c r="M267" s="2">
        <v>30</v>
      </c>
      <c r="N267" s="2">
        <v>22</v>
      </c>
      <c r="O267" s="2" t="s">
        <v>0</v>
      </c>
      <c r="P267" s="2">
        <v>29</v>
      </c>
      <c r="Q267" s="2" t="s">
        <v>0</v>
      </c>
      <c r="R267" s="2">
        <v>2</v>
      </c>
      <c r="S267" s="2" t="s">
        <v>0</v>
      </c>
      <c r="T267" s="2" t="s">
        <v>0</v>
      </c>
      <c r="U267" s="2" t="s">
        <v>0</v>
      </c>
      <c r="V267" s="2" t="s">
        <v>0</v>
      </c>
      <c r="W267" s="2" t="s">
        <v>0</v>
      </c>
      <c r="X267" s="2" t="s">
        <v>0</v>
      </c>
      <c r="Y267" s="2" t="s">
        <v>0</v>
      </c>
      <c r="Z267" s="2" t="s">
        <v>0</v>
      </c>
      <c r="AA267" s="2">
        <v>2</v>
      </c>
      <c r="AB267" s="2">
        <v>8</v>
      </c>
      <c r="AC267" s="2" t="s">
        <v>0</v>
      </c>
      <c r="AD267" s="2">
        <v>3</v>
      </c>
      <c r="AE267" s="2" t="s">
        <v>0</v>
      </c>
      <c r="AF267" s="2" t="s">
        <v>0</v>
      </c>
      <c r="AG267" s="2" t="s">
        <v>0</v>
      </c>
      <c r="AH267" s="2" t="s">
        <v>0</v>
      </c>
      <c r="AI267" s="2" t="s">
        <v>0</v>
      </c>
      <c r="AJ267" s="2" t="s">
        <v>0</v>
      </c>
      <c r="AK267" s="2">
        <v>3</v>
      </c>
      <c r="AL267" s="2" t="s">
        <v>0</v>
      </c>
      <c r="AM267" s="2" t="s">
        <v>0</v>
      </c>
      <c r="AN267" s="2" t="s">
        <v>0</v>
      </c>
      <c r="AO267" s="2" t="s">
        <v>0</v>
      </c>
      <c r="AP267" s="2" t="s">
        <v>0</v>
      </c>
      <c r="AQ267" s="2" t="s">
        <v>0</v>
      </c>
      <c r="AR267" s="2" t="s">
        <v>0</v>
      </c>
      <c r="AS267" s="2" t="s">
        <v>0</v>
      </c>
      <c r="AT267" s="2" t="s">
        <v>0</v>
      </c>
      <c r="AU267" s="2" t="s">
        <v>0</v>
      </c>
      <c r="AV267" s="2" t="s">
        <v>0</v>
      </c>
      <c r="AW267" s="2" t="s">
        <v>0</v>
      </c>
      <c r="AX267" s="2" t="s">
        <v>0</v>
      </c>
      <c r="AY267" s="2" t="s">
        <v>0</v>
      </c>
      <c r="AZ267" s="2" t="s">
        <v>0</v>
      </c>
      <c r="BA267" s="2">
        <v>1</v>
      </c>
      <c r="BB267" s="2" t="s">
        <v>0</v>
      </c>
      <c r="BC267" s="2" t="s">
        <v>0</v>
      </c>
      <c r="BD267" s="2" t="s">
        <v>0</v>
      </c>
      <c r="BE267" s="2" t="s">
        <v>0</v>
      </c>
      <c r="BF267" s="2">
        <v>14</v>
      </c>
      <c r="BG267" s="2" t="s">
        <v>0</v>
      </c>
      <c r="BH267" s="2" t="s">
        <v>0</v>
      </c>
      <c r="BI267" s="2">
        <v>1</v>
      </c>
      <c r="BJ267" s="2" t="s">
        <v>0</v>
      </c>
      <c r="BK267" s="2" t="s">
        <v>0</v>
      </c>
      <c r="BL267" s="2" t="s">
        <v>0</v>
      </c>
      <c r="BM267" s="2" t="s">
        <v>0</v>
      </c>
      <c r="BN267" s="2" t="s">
        <v>0</v>
      </c>
      <c r="BO267" s="2" t="s">
        <v>0</v>
      </c>
      <c r="BP267" s="2" t="s">
        <v>0</v>
      </c>
      <c r="BQ267" s="2" t="s">
        <v>0</v>
      </c>
      <c r="BR267" s="2" t="s">
        <v>0</v>
      </c>
      <c r="BS267" s="2" t="s">
        <v>0</v>
      </c>
      <c r="BT267" s="2" t="s">
        <v>0</v>
      </c>
      <c r="BU267" s="2" t="s">
        <v>0</v>
      </c>
      <c r="BV267" s="2" t="s">
        <v>0</v>
      </c>
      <c r="BW267" s="2" t="s">
        <v>0</v>
      </c>
      <c r="BX267" s="2" t="s">
        <v>0</v>
      </c>
      <c r="BY267" s="2" t="s">
        <v>0</v>
      </c>
      <c r="BZ267" s="2" t="s">
        <v>0</v>
      </c>
      <c r="CA267" s="2" t="s">
        <v>0</v>
      </c>
      <c r="CB267" s="2" t="s">
        <v>0</v>
      </c>
      <c r="CC267" s="2" t="s">
        <v>0</v>
      </c>
      <c r="CD267" s="2" t="s">
        <v>0</v>
      </c>
      <c r="CE267" s="2" t="s">
        <v>0</v>
      </c>
      <c r="CF267" s="2" t="s">
        <v>0</v>
      </c>
      <c r="CG267" s="2" t="s">
        <v>0</v>
      </c>
      <c r="CH267" s="2" t="s">
        <v>0</v>
      </c>
      <c r="CI267" s="2" t="s">
        <v>0</v>
      </c>
      <c r="CJ267" s="2" t="s">
        <v>0</v>
      </c>
      <c r="CK267" s="2" t="s">
        <v>0</v>
      </c>
      <c r="CL267" s="2" t="s">
        <v>0</v>
      </c>
      <c r="CM267" s="2" t="s">
        <v>0</v>
      </c>
      <c r="CN267" s="2" t="s">
        <v>0</v>
      </c>
      <c r="CO267" s="2" t="s">
        <v>0</v>
      </c>
      <c r="CP267" s="2" t="s">
        <v>0</v>
      </c>
      <c r="CQ267" s="2" t="s">
        <v>0</v>
      </c>
      <c r="CR267" s="2" t="s">
        <v>0</v>
      </c>
      <c r="CS267" s="2" t="s">
        <v>0</v>
      </c>
      <c r="CT267" s="2" t="s">
        <v>0</v>
      </c>
      <c r="CU267" s="2" t="s">
        <v>0</v>
      </c>
      <c r="CV267" s="2" t="s">
        <v>0</v>
      </c>
      <c r="CW267" s="2" t="s">
        <v>0</v>
      </c>
      <c r="CX267" s="2" t="s">
        <v>0</v>
      </c>
      <c r="CY267" s="2" t="s">
        <v>0</v>
      </c>
      <c r="CZ267" s="2" t="s">
        <v>0</v>
      </c>
      <c r="DA267" s="2" t="s">
        <v>0</v>
      </c>
      <c r="DB267" s="2" t="s">
        <v>0</v>
      </c>
      <c r="DC267" s="2" t="s">
        <v>0</v>
      </c>
      <c r="DD267" s="2" t="s">
        <v>0</v>
      </c>
      <c r="DE267" s="2" t="s">
        <v>0</v>
      </c>
      <c r="DF267" s="2" t="s">
        <v>0</v>
      </c>
      <c r="DG267" s="2" t="s">
        <v>0</v>
      </c>
      <c r="DH267" s="2" t="s">
        <v>0</v>
      </c>
      <c r="DI267" s="2" t="s">
        <v>0</v>
      </c>
      <c r="DJ267" s="2" t="s">
        <v>0</v>
      </c>
      <c r="DK267" s="2" t="s">
        <v>0</v>
      </c>
      <c r="DL267" s="2" t="s">
        <v>0</v>
      </c>
      <c r="DM267" s="2" t="s">
        <v>0</v>
      </c>
      <c r="DN267" s="2" t="s">
        <v>0</v>
      </c>
      <c r="DO267" s="2" t="s">
        <v>0</v>
      </c>
      <c r="DP267" s="2" t="s">
        <v>0</v>
      </c>
      <c r="DQ267" s="2" t="s">
        <v>0</v>
      </c>
      <c r="DR267" s="2" t="s">
        <v>0</v>
      </c>
      <c r="DS267" s="2" t="s">
        <v>0</v>
      </c>
      <c r="DT267" s="2" t="s">
        <v>0</v>
      </c>
      <c r="DU267" s="2" t="s">
        <v>0</v>
      </c>
      <c r="DV267" s="2" t="s">
        <v>0</v>
      </c>
      <c r="DW267" s="2" t="s">
        <v>0</v>
      </c>
      <c r="DX267" s="2" t="s">
        <v>0</v>
      </c>
      <c r="DY267" s="2" t="s">
        <v>0</v>
      </c>
      <c r="DZ267" s="2" t="s">
        <v>0</v>
      </c>
      <c r="EA267" s="2" t="s">
        <v>0</v>
      </c>
      <c r="EB267" s="2" t="s">
        <v>0</v>
      </c>
      <c r="EC267" s="2" t="s">
        <v>0</v>
      </c>
      <c r="ED267" s="2" t="s">
        <v>0</v>
      </c>
      <c r="EE267" s="2" t="s">
        <v>0</v>
      </c>
      <c r="EF267" s="2" t="s">
        <v>0</v>
      </c>
      <c r="EG267" s="2" t="s">
        <v>0</v>
      </c>
      <c r="EH267" s="2" t="s">
        <v>0</v>
      </c>
      <c r="EI267" s="2" t="s">
        <v>0</v>
      </c>
      <c r="EJ267" s="2" t="s">
        <v>0</v>
      </c>
      <c r="EK267" s="2" t="s">
        <v>0</v>
      </c>
      <c r="EL267" s="2" t="s">
        <v>0</v>
      </c>
      <c r="EM267" s="2" t="s">
        <v>0</v>
      </c>
      <c r="EN267" s="2" t="s">
        <v>0</v>
      </c>
      <c r="EO267" s="2" t="s">
        <v>0</v>
      </c>
      <c r="EP267" s="2" t="s">
        <v>0</v>
      </c>
      <c r="EQ267" s="2" t="s">
        <v>0</v>
      </c>
      <c r="ER267" s="2" t="s">
        <v>0</v>
      </c>
      <c r="ES267" s="2" t="s">
        <v>0</v>
      </c>
      <c r="ET267" s="2" t="s">
        <v>0</v>
      </c>
      <c r="EU267" s="2" t="s">
        <v>0</v>
      </c>
    </row>
    <row r="268" spans="1:151" x14ac:dyDescent="0.2">
      <c r="A268" s="27">
        <v>37561</v>
      </c>
      <c r="B268" s="27"/>
      <c r="C268" s="2">
        <v>492</v>
      </c>
      <c r="D268" s="2">
        <v>320</v>
      </c>
      <c r="E268" s="2">
        <v>72</v>
      </c>
      <c r="F268" s="2">
        <v>1</v>
      </c>
      <c r="G268" s="2">
        <v>2</v>
      </c>
      <c r="H268" s="2">
        <v>9</v>
      </c>
      <c r="I268" s="2">
        <v>39</v>
      </c>
      <c r="J268" s="2">
        <v>2</v>
      </c>
      <c r="K268" s="2">
        <v>2</v>
      </c>
      <c r="L268" s="2">
        <v>1</v>
      </c>
      <c r="M268" s="2">
        <v>34</v>
      </c>
      <c r="N268" s="2">
        <v>20</v>
      </c>
      <c r="O268" s="2" t="s">
        <v>0</v>
      </c>
      <c r="P268" s="2">
        <v>13</v>
      </c>
      <c r="Q268" s="2" t="s">
        <v>0</v>
      </c>
      <c r="R268" s="2" t="s">
        <v>0</v>
      </c>
      <c r="S268" s="2" t="s">
        <v>0</v>
      </c>
      <c r="T268" s="2" t="s">
        <v>0</v>
      </c>
      <c r="U268" s="2" t="s">
        <v>0</v>
      </c>
      <c r="V268" s="2" t="s">
        <v>0</v>
      </c>
      <c r="W268" s="2" t="s">
        <v>0</v>
      </c>
      <c r="X268" s="2" t="s">
        <v>0</v>
      </c>
      <c r="Y268" s="2" t="s">
        <v>0</v>
      </c>
      <c r="Z268" s="2" t="s">
        <v>0</v>
      </c>
      <c r="AA268" s="2" t="s">
        <v>0</v>
      </c>
      <c r="AB268" s="2">
        <v>5</v>
      </c>
      <c r="AC268" s="2" t="s">
        <v>0</v>
      </c>
      <c r="AD268" s="2">
        <v>2</v>
      </c>
      <c r="AE268" s="2" t="s">
        <v>0</v>
      </c>
      <c r="AF268" s="2" t="s">
        <v>0</v>
      </c>
      <c r="AG268" s="2" t="s">
        <v>0</v>
      </c>
      <c r="AH268" s="2" t="s">
        <v>0</v>
      </c>
      <c r="AI268" s="2" t="s">
        <v>0</v>
      </c>
      <c r="AJ268" s="2" t="s">
        <v>0</v>
      </c>
      <c r="AK268" s="2">
        <v>1</v>
      </c>
      <c r="AL268" s="2" t="s">
        <v>0</v>
      </c>
      <c r="AM268" s="2" t="s">
        <v>0</v>
      </c>
      <c r="AN268" s="2" t="s">
        <v>0</v>
      </c>
      <c r="AO268" s="2" t="s">
        <v>0</v>
      </c>
      <c r="AP268" s="2" t="s">
        <v>0</v>
      </c>
      <c r="AQ268" s="2" t="s">
        <v>0</v>
      </c>
      <c r="AR268" s="2" t="s">
        <v>0</v>
      </c>
      <c r="AS268" s="2" t="s">
        <v>0</v>
      </c>
      <c r="AT268" s="2" t="s">
        <v>0</v>
      </c>
      <c r="AU268" s="2" t="s">
        <v>0</v>
      </c>
      <c r="AV268" s="2" t="s">
        <v>0</v>
      </c>
      <c r="AW268" s="2" t="s">
        <v>0</v>
      </c>
      <c r="AX268" s="2" t="s">
        <v>0</v>
      </c>
      <c r="AY268" s="2" t="s">
        <v>0</v>
      </c>
      <c r="AZ268" s="2">
        <v>1</v>
      </c>
      <c r="BA268" s="2" t="s">
        <v>0</v>
      </c>
      <c r="BB268" s="2" t="s">
        <v>0</v>
      </c>
      <c r="BC268" s="2" t="s">
        <v>0</v>
      </c>
      <c r="BD268" s="2" t="s">
        <v>0</v>
      </c>
      <c r="BE268" s="2" t="s">
        <v>0</v>
      </c>
      <c r="BF268" s="2">
        <v>22</v>
      </c>
      <c r="BG268" s="2" t="s">
        <v>0</v>
      </c>
      <c r="BH268" s="2" t="s">
        <v>0</v>
      </c>
      <c r="BI268" s="2" t="s">
        <v>0</v>
      </c>
      <c r="BJ268" s="2" t="s">
        <v>0</v>
      </c>
      <c r="BK268" s="2" t="s">
        <v>0</v>
      </c>
      <c r="BL268" s="2" t="s">
        <v>0</v>
      </c>
      <c r="BM268" s="2" t="s">
        <v>0</v>
      </c>
      <c r="BN268" s="2" t="s">
        <v>0</v>
      </c>
      <c r="BO268" s="2" t="s">
        <v>0</v>
      </c>
      <c r="BP268" s="2" t="s">
        <v>0</v>
      </c>
      <c r="BQ268" s="2" t="s">
        <v>0</v>
      </c>
      <c r="BR268" s="2" t="s">
        <v>0</v>
      </c>
      <c r="BS268" s="2" t="s">
        <v>0</v>
      </c>
      <c r="BT268" s="2" t="s">
        <v>0</v>
      </c>
      <c r="BU268" s="2" t="s">
        <v>0</v>
      </c>
      <c r="BV268" s="2" t="s">
        <v>0</v>
      </c>
      <c r="BW268" s="2" t="s">
        <v>0</v>
      </c>
      <c r="BX268" s="2" t="s">
        <v>0</v>
      </c>
      <c r="BY268" s="2" t="s">
        <v>0</v>
      </c>
      <c r="BZ268" s="2" t="s">
        <v>0</v>
      </c>
      <c r="CA268" s="2" t="s">
        <v>0</v>
      </c>
      <c r="CB268" s="2" t="s">
        <v>0</v>
      </c>
      <c r="CC268" s="2" t="s">
        <v>0</v>
      </c>
      <c r="CD268" s="2" t="s">
        <v>0</v>
      </c>
      <c r="CE268" s="2" t="s">
        <v>0</v>
      </c>
      <c r="CF268" s="2" t="s">
        <v>0</v>
      </c>
      <c r="CG268" s="2" t="s">
        <v>0</v>
      </c>
      <c r="CH268" s="2" t="s">
        <v>0</v>
      </c>
      <c r="CI268" s="2" t="s">
        <v>0</v>
      </c>
      <c r="CJ268" s="2" t="s">
        <v>0</v>
      </c>
      <c r="CK268" s="2" t="s">
        <v>0</v>
      </c>
      <c r="CL268" s="2" t="s">
        <v>0</v>
      </c>
      <c r="CM268" s="2" t="s">
        <v>0</v>
      </c>
      <c r="CN268" s="2" t="s">
        <v>0</v>
      </c>
      <c r="CO268" s="2" t="s">
        <v>0</v>
      </c>
      <c r="CP268" s="2" t="s">
        <v>0</v>
      </c>
      <c r="CQ268" s="2" t="s">
        <v>0</v>
      </c>
      <c r="CR268" s="2" t="s">
        <v>0</v>
      </c>
      <c r="CS268" s="2" t="s">
        <v>0</v>
      </c>
      <c r="CT268" s="2" t="s">
        <v>0</v>
      </c>
      <c r="CU268" s="2" t="s">
        <v>0</v>
      </c>
      <c r="CV268" s="2" t="s">
        <v>0</v>
      </c>
      <c r="CW268" s="2" t="s">
        <v>0</v>
      </c>
      <c r="CX268" s="2" t="s">
        <v>0</v>
      </c>
      <c r="CY268" s="2" t="s">
        <v>0</v>
      </c>
      <c r="CZ268" s="2" t="s">
        <v>0</v>
      </c>
      <c r="DA268" s="2" t="s">
        <v>0</v>
      </c>
      <c r="DB268" s="2" t="s">
        <v>0</v>
      </c>
      <c r="DC268" s="2" t="s">
        <v>0</v>
      </c>
      <c r="DD268" s="2" t="s">
        <v>0</v>
      </c>
      <c r="DE268" s="2" t="s">
        <v>0</v>
      </c>
      <c r="DF268" s="2" t="s">
        <v>0</v>
      </c>
      <c r="DG268" s="2" t="s">
        <v>0</v>
      </c>
      <c r="DH268" s="2" t="s">
        <v>0</v>
      </c>
      <c r="DI268" s="2" t="s">
        <v>0</v>
      </c>
      <c r="DJ268" s="2" t="s">
        <v>0</v>
      </c>
      <c r="DK268" s="2" t="s">
        <v>0</v>
      </c>
      <c r="DL268" s="2" t="s">
        <v>0</v>
      </c>
      <c r="DM268" s="2" t="s">
        <v>0</v>
      </c>
      <c r="DN268" s="2" t="s">
        <v>0</v>
      </c>
      <c r="DO268" s="2" t="s">
        <v>0</v>
      </c>
      <c r="DP268" s="2" t="s">
        <v>0</v>
      </c>
      <c r="DQ268" s="2" t="s">
        <v>0</v>
      </c>
      <c r="DR268" s="2" t="s">
        <v>0</v>
      </c>
      <c r="DS268" s="2" t="s">
        <v>0</v>
      </c>
      <c r="DT268" s="2" t="s">
        <v>0</v>
      </c>
      <c r="DU268" s="2" t="s">
        <v>0</v>
      </c>
      <c r="DV268" s="2" t="s">
        <v>0</v>
      </c>
      <c r="DW268" s="2" t="s">
        <v>0</v>
      </c>
      <c r="DX268" s="2" t="s">
        <v>0</v>
      </c>
      <c r="DY268" s="2" t="s">
        <v>0</v>
      </c>
      <c r="DZ268" s="2" t="s">
        <v>0</v>
      </c>
      <c r="EA268" s="2" t="s">
        <v>0</v>
      </c>
      <c r="EB268" s="2" t="s">
        <v>0</v>
      </c>
      <c r="EC268" s="2" t="s">
        <v>0</v>
      </c>
      <c r="ED268" s="2" t="s">
        <v>0</v>
      </c>
      <c r="EE268" s="2" t="s">
        <v>0</v>
      </c>
      <c r="EF268" s="2" t="s">
        <v>0</v>
      </c>
      <c r="EG268" s="2" t="s">
        <v>0</v>
      </c>
      <c r="EH268" s="2" t="s">
        <v>0</v>
      </c>
      <c r="EI268" s="2" t="s">
        <v>0</v>
      </c>
      <c r="EJ268" s="2" t="s">
        <v>0</v>
      </c>
      <c r="EK268" s="2" t="s">
        <v>0</v>
      </c>
      <c r="EL268" s="2" t="s">
        <v>0</v>
      </c>
      <c r="EM268" s="2" t="s">
        <v>0</v>
      </c>
      <c r="EN268" s="2" t="s">
        <v>0</v>
      </c>
      <c r="EO268" s="2" t="s">
        <v>0</v>
      </c>
      <c r="EP268" s="2" t="s">
        <v>0</v>
      </c>
      <c r="EQ268" s="2" t="s">
        <v>0</v>
      </c>
      <c r="ER268" s="2" t="s">
        <v>0</v>
      </c>
      <c r="ES268" s="2" t="s">
        <v>0</v>
      </c>
      <c r="ET268" s="2" t="s">
        <v>0</v>
      </c>
      <c r="EU268" s="2" t="s">
        <v>0</v>
      </c>
    </row>
    <row r="269" spans="1:151" x14ac:dyDescent="0.2">
      <c r="A269" s="27">
        <v>37530</v>
      </c>
      <c r="B269" s="27"/>
      <c r="C269" s="2">
        <v>484</v>
      </c>
      <c r="D269" s="2">
        <v>330</v>
      </c>
      <c r="E269" s="2">
        <v>73</v>
      </c>
      <c r="F269" s="2" t="s">
        <v>0</v>
      </c>
      <c r="G269" s="2" t="s">
        <v>0</v>
      </c>
      <c r="H269" s="2">
        <v>8</v>
      </c>
      <c r="I269" s="2">
        <v>35</v>
      </c>
      <c r="J269" s="2">
        <v>1</v>
      </c>
      <c r="K269" s="2" t="s">
        <v>0</v>
      </c>
      <c r="L269" s="2">
        <v>1</v>
      </c>
      <c r="M269" s="2">
        <v>28</v>
      </c>
      <c r="N269" s="2">
        <v>26</v>
      </c>
      <c r="O269" s="2" t="s">
        <v>0</v>
      </c>
      <c r="P269" s="2">
        <v>1</v>
      </c>
      <c r="Q269" s="2" t="s">
        <v>0</v>
      </c>
      <c r="R269" s="2" t="s">
        <v>0</v>
      </c>
      <c r="S269" s="2" t="s">
        <v>0</v>
      </c>
      <c r="T269" s="2" t="s">
        <v>0</v>
      </c>
      <c r="U269" s="2" t="s">
        <v>0</v>
      </c>
      <c r="V269" s="2" t="s">
        <v>0</v>
      </c>
      <c r="W269" s="2" t="s">
        <v>0</v>
      </c>
      <c r="X269" s="2" t="s">
        <v>0</v>
      </c>
      <c r="Y269" s="2" t="s">
        <v>0</v>
      </c>
      <c r="Z269" s="2" t="s">
        <v>0</v>
      </c>
      <c r="AA269" s="2" t="s">
        <v>0</v>
      </c>
      <c r="AB269" s="2">
        <v>9</v>
      </c>
      <c r="AC269" s="2" t="s">
        <v>0</v>
      </c>
      <c r="AD269" s="2">
        <v>2</v>
      </c>
      <c r="AE269" s="2" t="s">
        <v>0</v>
      </c>
      <c r="AF269" s="2" t="s">
        <v>0</v>
      </c>
      <c r="AG269" s="2" t="s">
        <v>0</v>
      </c>
      <c r="AH269" s="2" t="s">
        <v>0</v>
      </c>
      <c r="AI269" s="2" t="s">
        <v>0</v>
      </c>
      <c r="AJ269" s="2" t="s">
        <v>0</v>
      </c>
      <c r="AK269" s="2">
        <v>1</v>
      </c>
      <c r="AL269" s="2" t="s">
        <v>0</v>
      </c>
      <c r="AM269" s="2" t="s">
        <v>0</v>
      </c>
      <c r="AN269" s="2" t="s">
        <v>0</v>
      </c>
      <c r="AO269" s="2" t="s">
        <v>0</v>
      </c>
      <c r="AP269" s="2" t="s">
        <v>0</v>
      </c>
      <c r="AQ269" s="2" t="s">
        <v>0</v>
      </c>
      <c r="AR269" s="2" t="s">
        <v>0</v>
      </c>
      <c r="AS269" s="2" t="s">
        <v>0</v>
      </c>
      <c r="AT269" s="2" t="s">
        <v>0</v>
      </c>
      <c r="AU269" s="2" t="s">
        <v>0</v>
      </c>
      <c r="AV269" s="2" t="s">
        <v>0</v>
      </c>
      <c r="AW269" s="2" t="s">
        <v>0</v>
      </c>
      <c r="AX269" s="2" t="s">
        <v>0</v>
      </c>
      <c r="AY269" s="2" t="s">
        <v>0</v>
      </c>
      <c r="AZ269" s="2" t="s">
        <v>0</v>
      </c>
      <c r="BA269" s="2" t="s">
        <v>0</v>
      </c>
      <c r="BB269" s="2" t="s">
        <v>0</v>
      </c>
      <c r="BC269" s="2" t="s">
        <v>0</v>
      </c>
      <c r="BD269" s="2" t="s">
        <v>0</v>
      </c>
      <c r="BE269" s="2" t="s">
        <v>0</v>
      </c>
      <c r="BF269" s="2">
        <v>14</v>
      </c>
      <c r="BG269" s="2" t="s">
        <v>0</v>
      </c>
      <c r="BH269" s="2" t="s">
        <v>0</v>
      </c>
      <c r="BI269" s="2" t="s">
        <v>0</v>
      </c>
      <c r="BJ269" s="2" t="s">
        <v>0</v>
      </c>
      <c r="BK269" s="2" t="s">
        <v>0</v>
      </c>
      <c r="BL269" s="2" t="s">
        <v>0</v>
      </c>
      <c r="BM269" s="2" t="s">
        <v>0</v>
      </c>
      <c r="BN269" s="2" t="s">
        <v>0</v>
      </c>
      <c r="BO269" s="2" t="s">
        <v>0</v>
      </c>
      <c r="BP269" s="2" t="s">
        <v>0</v>
      </c>
      <c r="BQ269" s="2" t="s">
        <v>0</v>
      </c>
      <c r="BR269" s="2" t="s">
        <v>0</v>
      </c>
      <c r="BS269" s="2" t="s">
        <v>0</v>
      </c>
      <c r="BT269" s="2" t="s">
        <v>0</v>
      </c>
      <c r="BU269" s="2" t="s">
        <v>0</v>
      </c>
      <c r="BV269" s="2" t="s">
        <v>0</v>
      </c>
      <c r="BW269" s="2" t="s">
        <v>0</v>
      </c>
      <c r="BX269" s="2" t="s">
        <v>0</v>
      </c>
      <c r="BY269" s="2" t="s">
        <v>0</v>
      </c>
      <c r="BZ269" s="2" t="s">
        <v>0</v>
      </c>
      <c r="CA269" s="2" t="s">
        <v>0</v>
      </c>
      <c r="CB269" s="2" t="s">
        <v>0</v>
      </c>
      <c r="CC269" s="2" t="s">
        <v>0</v>
      </c>
      <c r="CD269" s="2" t="s">
        <v>0</v>
      </c>
      <c r="CE269" s="2" t="s">
        <v>0</v>
      </c>
      <c r="CF269" s="2" t="s">
        <v>0</v>
      </c>
      <c r="CG269" s="2" t="s">
        <v>0</v>
      </c>
      <c r="CH269" s="2" t="s">
        <v>0</v>
      </c>
      <c r="CI269" s="2" t="s">
        <v>0</v>
      </c>
      <c r="CJ269" s="2" t="s">
        <v>0</v>
      </c>
      <c r="CK269" s="2" t="s">
        <v>0</v>
      </c>
      <c r="CL269" s="2" t="s">
        <v>0</v>
      </c>
      <c r="CM269" s="2" t="s">
        <v>0</v>
      </c>
      <c r="CN269" s="2" t="s">
        <v>0</v>
      </c>
      <c r="CO269" s="2" t="s">
        <v>0</v>
      </c>
      <c r="CP269" s="2" t="s">
        <v>0</v>
      </c>
      <c r="CQ269" s="2" t="s">
        <v>0</v>
      </c>
      <c r="CR269" s="2" t="s">
        <v>0</v>
      </c>
      <c r="CS269" s="2" t="s">
        <v>0</v>
      </c>
      <c r="CT269" s="2" t="s">
        <v>0</v>
      </c>
      <c r="CU269" s="2" t="s">
        <v>0</v>
      </c>
      <c r="CV269" s="2" t="s">
        <v>0</v>
      </c>
      <c r="CW269" s="2" t="s">
        <v>0</v>
      </c>
      <c r="CX269" s="2" t="s">
        <v>0</v>
      </c>
      <c r="CY269" s="2" t="s">
        <v>0</v>
      </c>
      <c r="CZ269" s="2" t="s">
        <v>0</v>
      </c>
      <c r="DA269" s="2" t="s">
        <v>0</v>
      </c>
      <c r="DB269" s="2" t="s">
        <v>0</v>
      </c>
      <c r="DC269" s="2" t="s">
        <v>0</v>
      </c>
      <c r="DD269" s="2" t="s">
        <v>0</v>
      </c>
      <c r="DE269" s="2" t="s">
        <v>0</v>
      </c>
      <c r="DF269" s="2" t="s">
        <v>0</v>
      </c>
      <c r="DG269" s="2" t="s">
        <v>0</v>
      </c>
      <c r="DH269" s="2" t="s">
        <v>0</v>
      </c>
      <c r="DI269" s="2" t="s">
        <v>0</v>
      </c>
      <c r="DJ269" s="2" t="s">
        <v>0</v>
      </c>
      <c r="DK269" s="2" t="s">
        <v>0</v>
      </c>
      <c r="DL269" s="2" t="s">
        <v>0</v>
      </c>
      <c r="DM269" s="2" t="s">
        <v>0</v>
      </c>
      <c r="DN269" s="2" t="s">
        <v>0</v>
      </c>
      <c r="DO269" s="2" t="s">
        <v>0</v>
      </c>
      <c r="DP269" s="2" t="s">
        <v>0</v>
      </c>
      <c r="DQ269" s="2" t="s">
        <v>0</v>
      </c>
      <c r="DR269" s="2" t="s">
        <v>0</v>
      </c>
      <c r="DS269" s="2" t="s">
        <v>0</v>
      </c>
      <c r="DT269" s="2" t="s">
        <v>0</v>
      </c>
      <c r="DU269" s="2" t="s">
        <v>0</v>
      </c>
      <c r="DV269" s="2" t="s">
        <v>0</v>
      </c>
      <c r="DW269" s="2" t="s">
        <v>0</v>
      </c>
      <c r="DX269" s="2" t="s">
        <v>0</v>
      </c>
      <c r="DY269" s="2" t="s">
        <v>0</v>
      </c>
      <c r="DZ269" s="2" t="s">
        <v>0</v>
      </c>
      <c r="EA269" s="2" t="s">
        <v>0</v>
      </c>
      <c r="EB269" s="2" t="s">
        <v>0</v>
      </c>
      <c r="EC269" s="2" t="s">
        <v>0</v>
      </c>
      <c r="ED269" s="2" t="s">
        <v>0</v>
      </c>
      <c r="EE269" s="2" t="s">
        <v>0</v>
      </c>
      <c r="EF269" s="2" t="s">
        <v>0</v>
      </c>
      <c r="EG269" s="2" t="s">
        <v>0</v>
      </c>
      <c r="EH269" s="2" t="s">
        <v>0</v>
      </c>
      <c r="EI269" s="2" t="s">
        <v>0</v>
      </c>
      <c r="EJ269" s="2" t="s">
        <v>0</v>
      </c>
      <c r="EK269" s="2" t="s">
        <v>0</v>
      </c>
      <c r="EL269" s="2" t="s">
        <v>0</v>
      </c>
      <c r="EM269" s="2" t="s">
        <v>0</v>
      </c>
      <c r="EN269" s="2" t="s">
        <v>0</v>
      </c>
      <c r="EO269" s="2" t="s">
        <v>0</v>
      </c>
      <c r="EP269" s="2" t="s">
        <v>0</v>
      </c>
      <c r="EQ269" s="2" t="s">
        <v>0</v>
      </c>
      <c r="ER269" s="2" t="s">
        <v>0</v>
      </c>
      <c r="ES269" s="2" t="s">
        <v>0</v>
      </c>
      <c r="ET269" s="2" t="s">
        <v>0</v>
      </c>
      <c r="EU269" s="2" t="s">
        <v>0</v>
      </c>
    </row>
    <row r="270" spans="1:151" x14ac:dyDescent="0.2">
      <c r="A270" s="27">
        <v>37500</v>
      </c>
      <c r="B270" s="27"/>
      <c r="C270" s="2">
        <v>442</v>
      </c>
      <c r="D270" s="2">
        <v>312</v>
      </c>
      <c r="E270" s="2">
        <v>65</v>
      </c>
      <c r="F270" s="2" t="s">
        <v>0</v>
      </c>
      <c r="G270" s="2">
        <v>1</v>
      </c>
      <c r="H270" s="2">
        <v>2</v>
      </c>
      <c r="I270" s="2">
        <v>26</v>
      </c>
      <c r="J270" s="2" t="s">
        <v>0</v>
      </c>
      <c r="K270" s="2" t="s">
        <v>0</v>
      </c>
      <c r="L270" s="2">
        <v>1</v>
      </c>
      <c r="M270" s="2">
        <v>28</v>
      </c>
      <c r="N270" s="2">
        <v>7</v>
      </c>
      <c r="O270" s="2" t="s">
        <v>0</v>
      </c>
      <c r="P270" s="2">
        <v>1</v>
      </c>
      <c r="Q270" s="2" t="s">
        <v>0</v>
      </c>
      <c r="R270" s="2" t="s">
        <v>0</v>
      </c>
      <c r="S270" s="2" t="s">
        <v>0</v>
      </c>
      <c r="T270" s="2" t="s">
        <v>0</v>
      </c>
      <c r="U270" s="2" t="s">
        <v>0</v>
      </c>
      <c r="V270" s="2" t="s">
        <v>0</v>
      </c>
      <c r="W270" s="2" t="s">
        <v>0</v>
      </c>
      <c r="X270" s="2" t="s">
        <v>0</v>
      </c>
      <c r="Y270" s="2" t="s">
        <v>0</v>
      </c>
      <c r="Z270" s="2" t="s">
        <v>0</v>
      </c>
      <c r="AA270" s="2" t="s">
        <v>0</v>
      </c>
      <c r="AB270" s="2">
        <v>3</v>
      </c>
      <c r="AC270" s="2" t="s">
        <v>0</v>
      </c>
      <c r="AD270" s="2">
        <v>6</v>
      </c>
      <c r="AE270" s="2" t="s">
        <v>0</v>
      </c>
      <c r="AF270" s="2" t="s">
        <v>0</v>
      </c>
      <c r="AG270" s="2" t="s">
        <v>0</v>
      </c>
      <c r="AH270" s="2" t="s">
        <v>0</v>
      </c>
      <c r="AI270" s="2" t="s">
        <v>0</v>
      </c>
      <c r="AJ270" s="2" t="s">
        <v>0</v>
      </c>
      <c r="AK270" s="2">
        <v>1</v>
      </c>
      <c r="AL270" s="2" t="s">
        <v>0</v>
      </c>
      <c r="AM270" s="2" t="s">
        <v>0</v>
      </c>
      <c r="AN270" s="2" t="s">
        <v>0</v>
      </c>
      <c r="AO270" s="2" t="s">
        <v>0</v>
      </c>
      <c r="AP270" s="2" t="s">
        <v>0</v>
      </c>
      <c r="AQ270" s="2" t="s">
        <v>0</v>
      </c>
      <c r="AR270" s="2" t="s">
        <v>0</v>
      </c>
      <c r="AS270" s="2" t="s">
        <v>0</v>
      </c>
      <c r="AT270" s="2" t="s">
        <v>0</v>
      </c>
      <c r="AU270" s="2" t="s">
        <v>0</v>
      </c>
      <c r="AV270" s="2" t="s">
        <v>0</v>
      </c>
      <c r="AW270" s="2" t="s">
        <v>0</v>
      </c>
      <c r="AX270" s="2" t="s">
        <v>0</v>
      </c>
      <c r="AY270" s="2" t="s">
        <v>0</v>
      </c>
      <c r="AZ270" s="2">
        <v>1</v>
      </c>
      <c r="BA270" s="2" t="s">
        <v>0</v>
      </c>
      <c r="BB270" s="2" t="s">
        <v>0</v>
      </c>
      <c r="BC270" s="2" t="s">
        <v>0</v>
      </c>
      <c r="BD270" s="2" t="s">
        <v>0</v>
      </c>
      <c r="BE270" s="2" t="s">
        <v>0</v>
      </c>
      <c r="BF270" s="2">
        <v>13</v>
      </c>
      <c r="BG270" s="2" t="s">
        <v>0</v>
      </c>
      <c r="BH270" s="2" t="s">
        <v>0</v>
      </c>
      <c r="BI270" s="2" t="s">
        <v>0</v>
      </c>
      <c r="BJ270" s="2" t="s">
        <v>0</v>
      </c>
      <c r="BK270" s="2" t="s">
        <v>0</v>
      </c>
      <c r="BL270" s="2" t="s">
        <v>0</v>
      </c>
      <c r="BM270" s="2" t="s">
        <v>0</v>
      </c>
      <c r="BN270" s="2" t="s">
        <v>0</v>
      </c>
      <c r="BO270" s="2" t="s">
        <v>0</v>
      </c>
      <c r="BP270" s="2" t="s">
        <v>0</v>
      </c>
      <c r="BQ270" s="2" t="s">
        <v>0</v>
      </c>
      <c r="BR270" s="2" t="s">
        <v>0</v>
      </c>
      <c r="BS270" s="2" t="s">
        <v>0</v>
      </c>
      <c r="BT270" s="2" t="s">
        <v>0</v>
      </c>
      <c r="BU270" s="2" t="s">
        <v>0</v>
      </c>
      <c r="BV270" s="2" t="s">
        <v>0</v>
      </c>
      <c r="BW270" s="2" t="s">
        <v>0</v>
      </c>
      <c r="BX270" s="2" t="s">
        <v>0</v>
      </c>
      <c r="BY270" s="2" t="s">
        <v>0</v>
      </c>
      <c r="BZ270" s="2" t="s">
        <v>0</v>
      </c>
      <c r="CA270" s="2" t="s">
        <v>0</v>
      </c>
      <c r="CB270" s="2" t="s">
        <v>0</v>
      </c>
      <c r="CC270" s="2" t="s">
        <v>0</v>
      </c>
      <c r="CD270" s="2" t="s">
        <v>0</v>
      </c>
      <c r="CE270" s="2" t="s">
        <v>0</v>
      </c>
      <c r="CF270" s="2" t="s">
        <v>0</v>
      </c>
      <c r="CG270" s="2" t="s">
        <v>0</v>
      </c>
      <c r="CH270" s="2" t="s">
        <v>0</v>
      </c>
      <c r="CI270" s="2" t="s">
        <v>0</v>
      </c>
      <c r="CJ270" s="2" t="s">
        <v>0</v>
      </c>
      <c r="CK270" s="2" t="s">
        <v>0</v>
      </c>
      <c r="CL270" s="2" t="s">
        <v>0</v>
      </c>
      <c r="CM270" s="2" t="s">
        <v>0</v>
      </c>
      <c r="CN270" s="2" t="s">
        <v>0</v>
      </c>
      <c r="CO270" s="2" t="s">
        <v>0</v>
      </c>
      <c r="CP270" s="2" t="s">
        <v>0</v>
      </c>
      <c r="CQ270" s="2" t="s">
        <v>0</v>
      </c>
      <c r="CR270" s="2" t="s">
        <v>0</v>
      </c>
      <c r="CS270" s="2" t="s">
        <v>0</v>
      </c>
      <c r="CT270" s="2" t="s">
        <v>0</v>
      </c>
      <c r="CU270" s="2" t="s">
        <v>0</v>
      </c>
      <c r="CV270" s="2" t="s">
        <v>0</v>
      </c>
      <c r="CW270" s="2" t="s">
        <v>0</v>
      </c>
      <c r="CX270" s="2" t="s">
        <v>0</v>
      </c>
      <c r="CY270" s="2" t="s">
        <v>0</v>
      </c>
      <c r="CZ270" s="2" t="s">
        <v>0</v>
      </c>
      <c r="DA270" s="2" t="s">
        <v>0</v>
      </c>
      <c r="DB270" s="2" t="s">
        <v>0</v>
      </c>
      <c r="DC270" s="2" t="s">
        <v>0</v>
      </c>
      <c r="DD270" s="2" t="s">
        <v>0</v>
      </c>
      <c r="DE270" s="2" t="s">
        <v>0</v>
      </c>
      <c r="DF270" s="2" t="s">
        <v>0</v>
      </c>
      <c r="DG270" s="2" t="s">
        <v>0</v>
      </c>
      <c r="DH270" s="2" t="s">
        <v>0</v>
      </c>
      <c r="DI270" s="2" t="s">
        <v>0</v>
      </c>
      <c r="DJ270" s="2" t="s">
        <v>0</v>
      </c>
      <c r="DK270" s="2" t="s">
        <v>0</v>
      </c>
      <c r="DL270" s="2" t="s">
        <v>0</v>
      </c>
      <c r="DM270" s="2" t="s">
        <v>0</v>
      </c>
      <c r="DN270" s="2" t="s">
        <v>0</v>
      </c>
      <c r="DO270" s="2" t="s">
        <v>0</v>
      </c>
      <c r="DP270" s="2" t="s">
        <v>0</v>
      </c>
      <c r="DQ270" s="2" t="s">
        <v>0</v>
      </c>
      <c r="DR270" s="2" t="s">
        <v>0</v>
      </c>
      <c r="DS270" s="2" t="s">
        <v>0</v>
      </c>
      <c r="DT270" s="2" t="s">
        <v>0</v>
      </c>
      <c r="DU270" s="2" t="s">
        <v>0</v>
      </c>
      <c r="DV270" s="2" t="s">
        <v>0</v>
      </c>
      <c r="DW270" s="2" t="s">
        <v>0</v>
      </c>
      <c r="DX270" s="2" t="s">
        <v>0</v>
      </c>
      <c r="DY270" s="2" t="s">
        <v>0</v>
      </c>
      <c r="DZ270" s="2" t="s">
        <v>0</v>
      </c>
      <c r="EA270" s="2" t="s">
        <v>0</v>
      </c>
      <c r="EB270" s="2" t="s">
        <v>0</v>
      </c>
      <c r="EC270" s="2" t="s">
        <v>0</v>
      </c>
      <c r="ED270" s="2" t="s">
        <v>0</v>
      </c>
      <c r="EE270" s="2" t="s">
        <v>0</v>
      </c>
      <c r="EF270" s="2" t="s">
        <v>0</v>
      </c>
      <c r="EG270" s="2" t="s">
        <v>0</v>
      </c>
      <c r="EH270" s="2" t="s">
        <v>0</v>
      </c>
      <c r="EI270" s="2" t="s">
        <v>0</v>
      </c>
      <c r="EJ270" s="2" t="s">
        <v>0</v>
      </c>
      <c r="EK270" s="2" t="s">
        <v>0</v>
      </c>
      <c r="EL270" s="2" t="s">
        <v>0</v>
      </c>
      <c r="EM270" s="2" t="s">
        <v>0</v>
      </c>
      <c r="EN270" s="2" t="s">
        <v>0</v>
      </c>
      <c r="EO270" s="2" t="s">
        <v>0</v>
      </c>
      <c r="EP270" s="2" t="s">
        <v>0</v>
      </c>
      <c r="EQ270" s="2" t="s">
        <v>0</v>
      </c>
      <c r="ER270" s="2" t="s">
        <v>0</v>
      </c>
      <c r="ES270" s="2" t="s">
        <v>0</v>
      </c>
      <c r="ET270" s="2" t="s">
        <v>0</v>
      </c>
      <c r="EU270" s="2" t="s">
        <v>0</v>
      </c>
    </row>
    <row r="271" spans="1:151" x14ac:dyDescent="0.2">
      <c r="A271" s="27">
        <v>37469</v>
      </c>
      <c r="B271" s="27"/>
      <c r="C271" s="2">
        <v>342</v>
      </c>
      <c r="D271" s="2">
        <v>249</v>
      </c>
      <c r="E271" s="2">
        <v>48</v>
      </c>
      <c r="F271" s="2" t="s">
        <v>0</v>
      </c>
      <c r="G271" s="2" t="s">
        <v>0</v>
      </c>
      <c r="H271" s="2">
        <v>2</v>
      </c>
      <c r="I271" s="2">
        <v>16</v>
      </c>
      <c r="J271" s="2" t="s">
        <v>0</v>
      </c>
      <c r="K271" s="2" t="s">
        <v>0</v>
      </c>
      <c r="L271" s="2" t="s">
        <v>0</v>
      </c>
      <c r="M271" s="2">
        <v>19</v>
      </c>
      <c r="N271" s="2">
        <v>6</v>
      </c>
      <c r="O271" s="2" t="s">
        <v>0</v>
      </c>
      <c r="P271" s="2">
        <v>2</v>
      </c>
      <c r="Q271" s="2" t="s">
        <v>0</v>
      </c>
      <c r="R271" s="2" t="s">
        <v>0</v>
      </c>
      <c r="S271" s="2" t="s">
        <v>0</v>
      </c>
      <c r="T271" s="2" t="s">
        <v>0</v>
      </c>
      <c r="U271" s="2" t="s">
        <v>0</v>
      </c>
      <c r="V271" s="2" t="s">
        <v>0</v>
      </c>
      <c r="W271" s="2" t="s">
        <v>0</v>
      </c>
      <c r="X271" s="2" t="s">
        <v>0</v>
      </c>
      <c r="Y271" s="2" t="s">
        <v>0</v>
      </c>
      <c r="Z271" s="2" t="s">
        <v>0</v>
      </c>
      <c r="AA271" s="2" t="s">
        <v>0</v>
      </c>
      <c r="AB271" s="2">
        <v>2</v>
      </c>
      <c r="AC271" s="2" t="s">
        <v>0</v>
      </c>
      <c r="AD271" s="2">
        <v>1</v>
      </c>
      <c r="AE271" s="2" t="s">
        <v>0</v>
      </c>
      <c r="AF271" s="2" t="s">
        <v>0</v>
      </c>
      <c r="AG271" s="2" t="s">
        <v>0</v>
      </c>
      <c r="AH271" s="2" t="s">
        <v>0</v>
      </c>
      <c r="AI271" s="2" t="s">
        <v>0</v>
      </c>
      <c r="AJ271" s="2" t="s">
        <v>0</v>
      </c>
      <c r="AK271" s="2" t="s">
        <v>0</v>
      </c>
      <c r="AL271" s="2" t="s">
        <v>0</v>
      </c>
      <c r="AM271" s="2" t="s">
        <v>0</v>
      </c>
      <c r="AN271" s="2" t="s">
        <v>0</v>
      </c>
      <c r="AO271" s="2" t="s">
        <v>0</v>
      </c>
      <c r="AP271" s="2" t="s">
        <v>0</v>
      </c>
      <c r="AQ271" s="2" t="s">
        <v>0</v>
      </c>
      <c r="AR271" s="2" t="s">
        <v>0</v>
      </c>
      <c r="AS271" s="2" t="s">
        <v>0</v>
      </c>
      <c r="AT271" s="2" t="s">
        <v>0</v>
      </c>
      <c r="AU271" s="2" t="s">
        <v>0</v>
      </c>
      <c r="AV271" s="2" t="s">
        <v>0</v>
      </c>
      <c r="AW271" s="2" t="s">
        <v>0</v>
      </c>
      <c r="AX271" s="2" t="s">
        <v>0</v>
      </c>
      <c r="AY271" s="2" t="s">
        <v>0</v>
      </c>
      <c r="AZ271" s="2">
        <v>1</v>
      </c>
      <c r="BA271" s="2" t="s">
        <v>0</v>
      </c>
      <c r="BB271" s="2" t="s">
        <v>0</v>
      </c>
      <c r="BC271" s="2" t="s">
        <v>0</v>
      </c>
      <c r="BD271" s="2" t="s">
        <v>0</v>
      </c>
      <c r="BE271" s="2" t="s">
        <v>0</v>
      </c>
      <c r="BF271" s="2">
        <v>13</v>
      </c>
      <c r="BG271" s="2" t="s">
        <v>0</v>
      </c>
      <c r="BH271" s="2" t="s">
        <v>0</v>
      </c>
      <c r="BI271" s="2" t="s">
        <v>0</v>
      </c>
      <c r="BJ271" s="2" t="s">
        <v>0</v>
      </c>
      <c r="BK271" s="2" t="s">
        <v>0</v>
      </c>
      <c r="BL271" s="2" t="s">
        <v>0</v>
      </c>
      <c r="BM271" s="2" t="s">
        <v>0</v>
      </c>
      <c r="BN271" s="2" t="s">
        <v>0</v>
      </c>
      <c r="BO271" s="2" t="s">
        <v>0</v>
      </c>
      <c r="BP271" s="2" t="s">
        <v>0</v>
      </c>
      <c r="BQ271" s="2" t="s">
        <v>0</v>
      </c>
      <c r="BR271" s="2" t="s">
        <v>0</v>
      </c>
      <c r="BS271" s="2" t="s">
        <v>0</v>
      </c>
      <c r="BT271" s="2" t="s">
        <v>0</v>
      </c>
      <c r="BU271" s="2" t="s">
        <v>0</v>
      </c>
      <c r="BV271" s="2" t="s">
        <v>0</v>
      </c>
      <c r="BW271" s="2" t="s">
        <v>0</v>
      </c>
      <c r="BX271" s="2" t="s">
        <v>0</v>
      </c>
      <c r="BY271" s="2" t="s">
        <v>0</v>
      </c>
      <c r="BZ271" s="2" t="s">
        <v>0</v>
      </c>
      <c r="CA271" s="2" t="s">
        <v>0</v>
      </c>
      <c r="CB271" s="2" t="s">
        <v>0</v>
      </c>
      <c r="CC271" s="2" t="s">
        <v>0</v>
      </c>
      <c r="CD271" s="2" t="s">
        <v>0</v>
      </c>
      <c r="CE271" s="2" t="s">
        <v>0</v>
      </c>
      <c r="CF271" s="2" t="s">
        <v>0</v>
      </c>
      <c r="CG271" s="2" t="s">
        <v>0</v>
      </c>
      <c r="CH271" s="2" t="s">
        <v>0</v>
      </c>
      <c r="CI271" s="2" t="s">
        <v>0</v>
      </c>
      <c r="CJ271" s="2" t="s">
        <v>0</v>
      </c>
      <c r="CK271" s="2" t="s">
        <v>0</v>
      </c>
      <c r="CL271" s="2" t="s">
        <v>0</v>
      </c>
      <c r="CM271" s="2" t="s">
        <v>0</v>
      </c>
      <c r="CN271" s="2" t="s">
        <v>0</v>
      </c>
      <c r="CO271" s="2" t="s">
        <v>0</v>
      </c>
      <c r="CP271" s="2" t="s">
        <v>0</v>
      </c>
      <c r="CQ271" s="2" t="s">
        <v>0</v>
      </c>
      <c r="CR271" s="2" t="s">
        <v>0</v>
      </c>
      <c r="CS271" s="2" t="s">
        <v>0</v>
      </c>
      <c r="CT271" s="2" t="s">
        <v>0</v>
      </c>
      <c r="CU271" s="2" t="s">
        <v>0</v>
      </c>
      <c r="CV271" s="2" t="s">
        <v>0</v>
      </c>
      <c r="CW271" s="2" t="s">
        <v>0</v>
      </c>
      <c r="CX271" s="2" t="s">
        <v>0</v>
      </c>
      <c r="CY271" s="2" t="s">
        <v>0</v>
      </c>
      <c r="CZ271" s="2" t="s">
        <v>0</v>
      </c>
      <c r="DA271" s="2" t="s">
        <v>0</v>
      </c>
      <c r="DB271" s="2" t="s">
        <v>0</v>
      </c>
      <c r="DC271" s="2" t="s">
        <v>0</v>
      </c>
      <c r="DD271" s="2" t="s">
        <v>0</v>
      </c>
      <c r="DE271" s="2" t="s">
        <v>0</v>
      </c>
      <c r="DF271" s="2" t="s">
        <v>0</v>
      </c>
      <c r="DG271" s="2" t="s">
        <v>0</v>
      </c>
      <c r="DH271" s="2" t="s">
        <v>0</v>
      </c>
      <c r="DI271" s="2" t="s">
        <v>0</v>
      </c>
      <c r="DJ271" s="2" t="s">
        <v>0</v>
      </c>
      <c r="DK271" s="2" t="s">
        <v>0</v>
      </c>
      <c r="DL271" s="2" t="s">
        <v>0</v>
      </c>
      <c r="DM271" s="2" t="s">
        <v>0</v>
      </c>
      <c r="DN271" s="2" t="s">
        <v>0</v>
      </c>
      <c r="DO271" s="2" t="s">
        <v>0</v>
      </c>
      <c r="DP271" s="2" t="s">
        <v>0</v>
      </c>
      <c r="DQ271" s="2" t="s">
        <v>0</v>
      </c>
      <c r="DR271" s="2" t="s">
        <v>0</v>
      </c>
      <c r="DS271" s="2" t="s">
        <v>0</v>
      </c>
      <c r="DT271" s="2" t="s">
        <v>0</v>
      </c>
      <c r="DU271" s="2" t="s">
        <v>0</v>
      </c>
      <c r="DV271" s="2" t="s">
        <v>0</v>
      </c>
      <c r="DW271" s="2" t="s">
        <v>0</v>
      </c>
      <c r="DX271" s="2" t="s">
        <v>0</v>
      </c>
      <c r="DY271" s="2" t="s">
        <v>0</v>
      </c>
      <c r="DZ271" s="2" t="s">
        <v>0</v>
      </c>
      <c r="EA271" s="2" t="s">
        <v>0</v>
      </c>
      <c r="EB271" s="2" t="s">
        <v>0</v>
      </c>
      <c r="EC271" s="2" t="s">
        <v>0</v>
      </c>
      <c r="ED271" s="2" t="s">
        <v>0</v>
      </c>
      <c r="EE271" s="2" t="s">
        <v>0</v>
      </c>
      <c r="EF271" s="2" t="s">
        <v>0</v>
      </c>
      <c r="EG271" s="2" t="s">
        <v>0</v>
      </c>
      <c r="EH271" s="2" t="s">
        <v>0</v>
      </c>
      <c r="EI271" s="2" t="s">
        <v>0</v>
      </c>
      <c r="EJ271" s="2" t="s">
        <v>0</v>
      </c>
      <c r="EK271" s="2" t="s">
        <v>0</v>
      </c>
      <c r="EL271" s="2" t="s">
        <v>0</v>
      </c>
      <c r="EM271" s="2" t="s">
        <v>0</v>
      </c>
      <c r="EN271" s="2" t="s">
        <v>0</v>
      </c>
      <c r="EO271" s="2" t="s">
        <v>0</v>
      </c>
      <c r="EP271" s="2" t="s">
        <v>0</v>
      </c>
      <c r="EQ271" s="2" t="s">
        <v>0</v>
      </c>
      <c r="ER271" s="2" t="s">
        <v>0</v>
      </c>
      <c r="ES271" s="2" t="s">
        <v>0</v>
      </c>
      <c r="ET271" s="2" t="s">
        <v>0</v>
      </c>
      <c r="EU271" s="2" t="s">
        <v>0</v>
      </c>
    </row>
    <row r="272" spans="1:151" x14ac:dyDescent="0.2">
      <c r="A272" s="27">
        <v>37438</v>
      </c>
      <c r="B272" s="27"/>
      <c r="C272" s="2">
        <v>304</v>
      </c>
      <c r="D272" s="2">
        <v>209</v>
      </c>
      <c r="E272" s="2">
        <v>31</v>
      </c>
      <c r="F272" s="2" t="s">
        <v>0</v>
      </c>
      <c r="G272" s="2" t="s">
        <v>0</v>
      </c>
      <c r="H272" s="2" t="s">
        <v>0</v>
      </c>
      <c r="I272" s="2">
        <v>10</v>
      </c>
      <c r="J272" s="2" t="s">
        <v>0</v>
      </c>
      <c r="K272" s="2">
        <v>1</v>
      </c>
      <c r="L272" s="2" t="s">
        <v>0</v>
      </c>
      <c r="M272" s="2">
        <v>16</v>
      </c>
      <c r="N272" s="2">
        <v>4</v>
      </c>
      <c r="O272" s="2" t="s">
        <v>0</v>
      </c>
      <c r="P272" s="2">
        <v>1</v>
      </c>
      <c r="Q272" s="2" t="s">
        <v>0</v>
      </c>
      <c r="R272" s="2" t="s">
        <v>0</v>
      </c>
      <c r="S272" s="2" t="s">
        <v>0</v>
      </c>
      <c r="T272" s="2" t="s">
        <v>0</v>
      </c>
      <c r="U272" s="2" t="s">
        <v>0</v>
      </c>
      <c r="V272" s="2" t="s">
        <v>0</v>
      </c>
      <c r="W272" s="2" t="s">
        <v>0</v>
      </c>
      <c r="X272" s="2" t="s">
        <v>0</v>
      </c>
      <c r="Y272" s="2" t="s">
        <v>0</v>
      </c>
      <c r="Z272" s="2" t="s">
        <v>0</v>
      </c>
      <c r="AA272" s="2" t="s">
        <v>0</v>
      </c>
      <c r="AB272" s="2" t="s">
        <v>0</v>
      </c>
      <c r="AC272" s="2" t="s">
        <v>0</v>
      </c>
      <c r="AD272" s="2">
        <v>4</v>
      </c>
      <c r="AE272" s="2" t="s">
        <v>0</v>
      </c>
      <c r="AF272" s="2" t="s">
        <v>0</v>
      </c>
      <c r="AG272" s="2" t="s">
        <v>0</v>
      </c>
      <c r="AH272" s="2" t="s">
        <v>0</v>
      </c>
      <c r="AI272" s="2" t="s">
        <v>0</v>
      </c>
      <c r="AJ272" s="2" t="s">
        <v>0</v>
      </c>
      <c r="AK272" s="2" t="s">
        <v>0</v>
      </c>
      <c r="AL272" s="2" t="s">
        <v>0</v>
      </c>
      <c r="AM272" s="2" t="s">
        <v>0</v>
      </c>
      <c r="AN272" s="2" t="s">
        <v>0</v>
      </c>
      <c r="AO272" s="2" t="s">
        <v>0</v>
      </c>
      <c r="AP272" s="2" t="s">
        <v>0</v>
      </c>
      <c r="AQ272" s="2" t="s">
        <v>0</v>
      </c>
      <c r="AR272" s="2" t="s">
        <v>0</v>
      </c>
      <c r="AS272" s="2" t="s">
        <v>0</v>
      </c>
      <c r="AT272" s="2" t="s">
        <v>0</v>
      </c>
      <c r="AU272" s="2" t="s">
        <v>0</v>
      </c>
      <c r="AV272" s="2" t="s">
        <v>0</v>
      </c>
      <c r="AW272" s="2" t="s">
        <v>0</v>
      </c>
      <c r="AX272" s="2" t="s">
        <v>0</v>
      </c>
      <c r="AY272" s="2" t="s">
        <v>0</v>
      </c>
      <c r="AZ272" s="2" t="s">
        <v>0</v>
      </c>
      <c r="BA272" s="2" t="s">
        <v>0</v>
      </c>
      <c r="BB272" s="2" t="s">
        <v>0</v>
      </c>
      <c r="BC272" s="2" t="s">
        <v>0</v>
      </c>
      <c r="BD272" s="2" t="s">
        <v>0</v>
      </c>
      <c r="BE272" s="2" t="s">
        <v>0</v>
      </c>
      <c r="BF272" s="2">
        <v>11</v>
      </c>
      <c r="BG272" s="2" t="s">
        <v>0</v>
      </c>
      <c r="BH272" s="2" t="s">
        <v>0</v>
      </c>
      <c r="BI272" s="2" t="s">
        <v>0</v>
      </c>
      <c r="BJ272" s="2" t="s">
        <v>0</v>
      </c>
      <c r="BK272" s="2" t="s">
        <v>0</v>
      </c>
      <c r="BL272" s="2" t="s">
        <v>0</v>
      </c>
      <c r="BM272" s="2" t="s">
        <v>0</v>
      </c>
      <c r="BN272" s="2" t="s">
        <v>0</v>
      </c>
      <c r="BO272" s="2" t="s">
        <v>0</v>
      </c>
      <c r="BP272" s="2" t="s">
        <v>0</v>
      </c>
      <c r="BQ272" s="2" t="s">
        <v>0</v>
      </c>
      <c r="BR272" s="2" t="s">
        <v>0</v>
      </c>
      <c r="BS272" s="2" t="s">
        <v>0</v>
      </c>
      <c r="BT272" s="2" t="s">
        <v>0</v>
      </c>
      <c r="BU272" s="2" t="s">
        <v>0</v>
      </c>
      <c r="BV272" s="2" t="s">
        <v>0</v>
      </c>
      <c r="BW272" s="2" t="s">
        <v>0</v>
      </c>
      <c r="BX272" s="2" t="s">
        <v>0</v>
      </c>
      <c r="BY272" s="2" t="s">
        <v>0</v>
      </c>
      <c r="BZ272" s="2" t="s">
        <v>0</v>
      </c>
      <c r="CA272" s="2" t="s">
        <v>0</v>
      </c>
      <c r="CB272" s="2" t="s">
        <v>0</v>
      </c>
      <c r="CC272" s="2" t="s">
        <v>0</v>
      </c>
      <c r="CD272" s="2" t="s">
        <v>0</v>
      </c>
      <c r="CE272" s="2" t="s">
        <v>0</v>
      </c>
      <c r="CF272" s="2" t="s">
        <v>0</v>
      </c>
      <c r="CG272" s="2" t="s">
        <v>0</v>
      </c>
      <c r="CH272" s="2" t="s">
        <v>0</v>
      </c>
      <c r="CI272" s="2" t="s">
        <v>0</v>
      </c>
      <c r="CJ272" s="2" t="s">
        <v>0</v>
      </c>
      <c r="CK272" s="2" t="s">
        <v>0</v>
      </c>
      <c r="CL272" s="2" t="s">
        <v>0</v>
      </c>
      <c r="CM272" s="2" t="s">
        <v>0</v>
      </c>
      <c r="CN272" s="2" t="s">
        <v>0</v>
      </c>
      <c r="CO272" s="2" t="s">
        <v>0</v>
      </c>
      <c r="CP272" s="2" t="s">
        <v>0</v>
      </c>
      <c r="CQ272" s="2" t="s">
        <v>0</v>
      </c>
      <c r="CR272" s="2" t="s">
        <v>0</v>
      </c>
      <c r="CS272" s="2" t="s">
        <v>0</v>
      </c>
      <c r="CT272" s="2" t="s">
        <v>0</v>
      </c>
      <c r="CU272" s="2" t="s">
        <v>0</v>
      </c>
      <c r="CV272" s="2" t="s">
        <v>0</v>
      </c>
      <c r="CW272" s="2" t="s">
        <v>0</v>
      </c>
      <c r="CX272" s="2" t="s">
        <v>0</v>
      </c>
      <c r="CY272" s="2" t="s">
        <v>0</v>
      </c>
      <c r="CZ272" s="2" t="s">
        <v>0</v>
      </c>
      <c r="DA272" s="2" t="s">
        <v>0</v>
      </c>
      <c r="DB272" s="2" t="s">
        <v>0</v>
      </c>
      <c r="DC272" s="2" t="s">
        <v>0</v>
      </c>
      <c r="DD272" s="2" t="s">
        <v>0</v>
      </c>
      <c r="DE272" s="2" t="s">
        <v>0</v>
      </c>
      <c r="DF272" s="2" t="s">
        <v>0</v>
      </c>
      <c r="DG272" s="2" t="s">
        <v>0</v>
      </c>
      <c r="DH272" s="2" t="s">
        <v>0</v>
      </c>
      <c r="DI272" s="2" t="s">
        <v>0</v>
      </c>
      <c r="DJ272" s="2" t="s">
        <v>0</v>
      </c>
      <c r="DK272" s="2" t="s">
        <v>0</v>
      </c>
      <c r="DL272" s="2" t="s">
        <v>0</v>
      </c>
      <c r="DM272" s="2" t="s">
        <v>0</v>
      </c>
      <c r="DN272" s="2" t="s">
        <v>0</v>
      </c>
      <c r="DO272" s="2" t="s">
        <v>0</v>
      </c>
      <c r="DP272" s="2" t="s">
        <v>0</v>
      </c>
      <c r="DQ272" s="2" t="s">
        <v>0</v>
      </c>
      <c r="DR272" s="2" t="s">
        <v>0</v>
      </c>
      <c r="DS272" s="2" t="s">
        <v>0</v>
      </c>
      <c r="DT272" s="2" t="s">
        <v>0</v>
      </c>
      <c r="DU272" s="2" t="s">
        <v>0</v>
      </c>
      <c r="DV272" s="2" t="s">
        <v>0</v>
      </c>
      <c r="DW272" s="2" t="s">
        <v>0</v>
      </c>
      <c r="DX272" s="2" t="s">
        <v>0</v>
      </c>
      <c r="DY272" s="2" t="s">
        <v>0</v>
      </c>
      <c r="DZ272" s="2" t="s">
        <v>0</v>
      </c>
      <c r="EA272" s="2" t="s">
        <v>0</v>
      </c>
      <c r="EB272" s="2" t="s">
        <v>0</v>
      </c>
      <c r="EC272" s="2" t="s">
        <v>0</v>
      </c>
      <c r="ED272" s="2" t="s">
        <v>0</v>
      </c>
      <c r="EE272" s="2" t="s">
        <v>0</v>
      </c>
      <c r="EF272" s="2" t="s">
        <v>0</v>
      </c>
      <c r="EG272" s="2" t="s">
        <v>0</v>
      </c>
      <c r="EH272" s="2" t="s">
        <v>0</v>
      </c>
      <c r="EI272" s="2" t="s">
        <v>0</v>
      </c>
      <c r="EJ272" s="2" t="s">
        <v>0</v>
      </c>
      <c r="EK272" s="2" t="s">
        <v>0</v>
      </c>
      <c r="EL272" s="2" t="s">
        <v>0</v>
      </c>
      <c r="EM272" s="2" t="s">
        <v>0</v>
      </c>
      <c r="EN272" s="2" t="s">
        <v>0</v>
      </c>
      <c r="EO272" s="2" t="s">
        <v>0</v>
      </c>
      <c r="EP272" s="2" t="s">
        <v>0</v>
      </c>
      <c r="EQ272" s="2" t="s">
        <v>0</v>
      </c>
      <c r="ER272" s="2" t="s">
        <v>0</v>
      </c>
      <c r="ES272" s="2" t="s">
        <v>0</v>
      </c>
      <c r="ET272" s="2" t="s">
        <v>0</v>
      </c>
      <c r="EU272" s="2" t="s">
        <v>0</v>
      </c>
    </row>
    <row r="273" spans="1:151" x14ac:dyDescent="0.2">
      <c r="A273" s="27">
        <v>37408</v>
      </c>
      <c r="B273" s="27"/>
      <c r="C273" s="2">
        <v>249</v>
      </c>
      <c r="D273" s="2">
        <v>156</v>
      </c>
      <c r="E273" s="2">
        <v>16</v>
      </c>
      <c r="F273" s="2" t="s">
        <v>0</v>
      </c>
      <c r="G273" s="2" t="s">
        <v>0</v>
      </c>
      <c r="H273" s="2">
        <v>3</v>
      </c>
      <c r="I273" s="2">
        <v>11</v>
      </c>
      <c r="J273" s="2" t="s">
        <v>0</v>
      </c>
      <c r="K273" s="2">
        <v>2</v>
      </c>
      <c r="L273" s="2">
        <v>1</v>
      </c>
      <c r="M273" s="2">
        <v>13</v>
      </c>
      <c r="N273" s="2">
        <v>4</v>
      </c>
      <c r="O273" s="2" t="s">
        <v>0</v>
      </c>
      <c r="P273" s="2">
        <v>3</v>
      </c>
      <c r="Q273" s="2" t="s">
        <v>0</v>
      </c>
      <c r="R273" s="2" t="s">
        <v>0</v>
      </c>
      <c r="S273" s="2" t="s">
        <v>0</v>
      </c>
      <c r="T273" s="2" t="s">
        <v>0</v>
      </c>
      <c r="U273" s="2" t="s">
        <v>0</v>
      </c>
      <c r="V273" s="2" t="s">
        <v>0</v>
      </c>
      <c r="W273" s="2" t="s">
        <v>0</v>
      </c>
      <c r="X273" s="2" t="s">
        <v>0</v>
      </c>
      <c r="Y273" s="2" t="s">
        <v>0</v>
      </c>
      <c r="Z273" s="2" t="s">
        <v>0</v>
      </c>
      <c r="AA273" s="2">
        <v>1</v>
      </c>
      <c r="AB273" s="2" t="s">
        <v>0</v>
      </c>
      <c r="AC273" s="2" t="s">
        <v>0</v>
      </c>
      <c r="AD273" s="2" t="s">
        <v>0</v>
      </c>
      <c r="AE273" s="2" t="s">
        <v>0</v>
      </c>
      <c r="AF273" s="2" t="s">
        <v>0</v>
      </c>
      <c r="AG273" s="2" t="s">
        <v>0</v>
      </c>
      <c r="AH273" s="2" t="s">
        <v>0</v>
      </c>
      <c r="AI273" s="2" t="s">
        <v>0</v>
      </c>
      <c r="AJ273" s="2" t="s">
        <v>0</v>
      </c>
      <c r="AK273" s="2" t="s">
        <v>0</v>
      </c>
      <c r="AL273" s="2" t="s">
        <v>0</v>
      </c>
      <c r="AM273" s="2" t="s">
        <v>0</v>
      </c>
      <c r="AN273" s="2" t="s">
        <v>0</v>
      </c>
      <c r="AO273" s="2" t="s">
        <v>0</v>
      </c>
      <c r="AP273" s="2" t="s">
        <v>0</v>
      </c>
      <c r="AQ273" s="2" t="s">
        <v>0</v>
      </c>
      <c r="AR273" s="2" t="s">
        <v>0</v>
      </c>
      <c r="AS273" s="2" t="s">
        <v>0</v>
      </c>
      <c r="AT273" s="2" t="s">
        <v>0</v>
      </c>
      <c r="AU273" s="2" t="s">
        <v>0</v>
      </c>
      <c r="AV273" s="2" t="s">
        <v>0</v>
      </c>
      <c r="AW273" s="2" t="s">
        <v>0</v>
      </c>
      <c r="AX273" s="2" t="s">
        <v>0</v>
      </c>
      <c r="AY273" s="2" t="s">
        <v>0</v>
      </c>
      <c r="AZ273" s="2" t="s">
        <v>0</v>
      </c>
      <c r="BA273" s="2" t="s">
        <v>0</v>
      </c>
      <c r="BB273" s="2" t="s">
        <v>0</v>
      </c>
      <c r="BC273" s="2" t="s">
        <v>0</v>
      </c>
      <c r="BD273" s="2" t="s">
        <v>0</v>
      </c>
      <c r="BE273" s="2" t="s">
        <v>0</v>
      </c>
      <c r="BF273" s="2">
        <v>12</v>
      </c>
      <c r="BG273" s="2" t="s">
        <v>0</v>
      </c>
      <c r="BH273" s="2" t="s">
        <v>0</v>
      </c>
      <c r="BI273" s="2" t="s">
        <v>0</v>
      </c>
      <c r="BJ273" s="2" t="s">
        <v>0</v>
      </c>
      <c r="BK273" s="2" t="s">
        <v>0</v>
      </c>
      <c r="BL273" s="2" t="s">
        <v>0</v>
      </c>
      <c r="BM273" s="2" t="s">
        <v>0</v>
      </c>
      <c r="BN273" s="2" t="s">
        <v>0</v>
      </c>
      <c r="BO273" s="2" t="s">
        <v>0</v>
      </c>
      <c r="BP273" s="2" t="s">
        <v>0</v>
      </c>
      <c r="BQ273" s="2" t="s">
        <v>0</v>
      </c>
      <c r="BR273" s="2" t="s">
        <v>0</v>
      </c>
      <c r="BS273" s="2" t="s">
        <v>0</v>
      </c>
      <c r="BT273" s="2" t="s">
        <v>0</v>
      </c>
      <c r="BU273" s="2" t="s">
        <v>0</v>
      </c>
      <c r="BV273" s="2" t="s">
        <v>0</v>
      </c>
      <c r="BW273" s="2" t="s">
        <v>0</v>
      </c>
      <c r="BX273" s="2" t="s">
        <v>0</v>
      </c>
      <c r="BY273" s="2" t="s">
        <v>0</v>
      </c>
      <c r="BZ273" s="2" t="s">
        <v>0</v>
      </c>
      <c r="CA273" s="2" t="s">
        <v>0</v>
      </c>
      <c r="CB273" s="2" t="s">
        <v>0</v>
      </c>
      <c r="CC273" s="2" t="s">
        <v>0</v>
      </c>
      <c r="CD273" s="2" t="s">
        <v>0</v>
      </c>
      <c r="CE273" s="2" t="s">
        <v>0</v>
      </c>
      <c r="CF273" s="2" t="s">
        <v>0</v>
      </c>
      <c r="CG273" s="2" t="s">
        <v>0</v>
      </c>
      <c r="CH273" s="2" t="s">
        <v>0</v>
      </c>
      <c r="CI273" s="2" t="s">
        <v>0</v>
      </c>
      <c r="CJ273" s="2" t="s">
        <v>0</v>
      </c>
      <c r="CK273" s="2" t="s">
        <v>0</v>
      </c>
      <c r="CL273" s="2" t="s">
        <v>0</v>
      </c>
      <c r="CM273" s="2" t="s">
        <v>0</v>
      </c>
      <c r="CN273" s="2" t="s">
        <v>0</v>
      </c>
      <c r="CO273" s="2" t="s">
        <v>0</v>
      </c>
      <c r="CP273" s="2" t="s">
        <v>0</v>
      </c>
      <c r="CQ273" s="2" t="s">
        <v>0</v>
      </c>
      <c r="CR273" s="2" t="s">
        <v>0</v>
      </c>
      <c r="CS273" s="2" t="s">
        <v>0</v>
      </c>
      <c r="CT273" s="2" t="s">
        <v>0</v>
      </c>
      <c r="CU273" s="2" t="s">
        <v>0</v>
      </c>
      <c r="CV273" s="2" t="s">
        <v>0</v>
      </c>
      <c r="CW273" s="2" t="s">
        <v>0</v>
      </c>
      <c r="CX273" s="2" t="s">
        <v>0</v>
      </c>
      <c r="CY273" s="2" t="s">
        <v>0</v>
      </c>
      <c r="CZ273" s="2" t="s">
        <v>0</v>
      </c>
      <c r="DA273" s="2" t="s">
        <v>0</v>
      </c>
      <c r="DB273" s="2" t="s">
        <v>0</v>
      </c>
      <c r="DC273" s="2" t="s">
        <v>0</v>
      </c>
      <c r="DD273" s="2" t="s">
        <v>0</v>
      </c>
      <c r="DE273" s="2" t="s">
        <v>0</v>
      </c>
      <c r="DF273" s="2" t="s">
        <v>0</v>
      </c>
      <c r="DG273" s="2" t="s">
        <v>0</v>
      </c>
      <c r="DH273" s="2" t="s">
        <v>0</v>
      </c>
      <c r="DI273" s="2" t="s">
        <v>0</v>
      </c>
      <c r="DJ273" s="2" t="s">
        <v>0</v>
      </c>
      <c r="DK273" s="2" t="s">
        <v>0</v>
      </c>
      <c r="DL273" s="2" t="s">
        <v>0</v>
      </c>
      <c r="DM273" s="2" t="s">
        <v>0</v>
      </c>
      <c r="DN273" s="2" t="s">
        <v>0</v>
      </c>
      <c r="DO273" s="2" t="s">
        <v>0</v>
      </c>
      <c r="DP273" s="2" t="s">
        <v>0</v>
      </c>
      <c r="DQ273" s="2" t="s">
        <v>0</v>
      </c>
      <c r="DR273" s="2" t="s">
        <v>0</v>
      </c>
      <c r="DS273" s="2" t="s">
        <v>0</v>
      </c>
      <c r="DT273" s="2" t="s">
        <v>0</v>
      </c>
      <c r="DU273" s="2" t="s">
        <v>0</v>
      </c>
      <c r="DV273" s="2" t="s">
        <v>0</v>
      </c>
      <c r="DW273" s="2" t="s">
        <v>0</v>
      </c>
      <c r="DX273" s="2" t="s">
        <v>0</v>
      </c>
      <c r="DY273" s="2" t="s">
        <v>0</v>
      </c>
      <c r="DZ273" s="2" t="s">
        <v>0</v>
      </c>
      <c r="EA273" s="2" t="s">
        <v>0</v>
      </c>
      <c r="EB273" s="2" t="s">
        <v>0</v>
      </c>
      <c r="EC273" s="2" t="s">
        <v>0</v>
      </c>
      <c r="ED273" s="2" t="s">
        <v>0</v>
      </c>
      <c r="EE273" s="2" t="s">
        <v>0</v>
      </c>
      <c r="EF273" s="2" t="s">
        <v>0</v>
      </c>
      <c r="EG273" s="2" t="s">
        <v>0</v>
      </c>
      <c r="EH273" s="2" t="s">
        <v>0</v>
      </c>
      <c r="EI273" s="2" t="s">
        <v>0</v>
      </c>
      <c r="EJ273" s="2" t="s">
        <v>0</v>
      </c>
      <c r="EK273" s="2" t="s">
        <v>0</v>
      </c>
      <c r="EL273" s="2" t="s">
        <v>0</v>
      </c>
      <c r="EM273" s="2" t="s">
        <v>0</v>
      </c>
      <c r="EN273" s="2" t="s">
        <v>0</v>
      </c>
      <c r="EO273" s="2" t="s">
        <v>0</v>
      </c>
      <c r="EP273" s="2" t="s">
        <v>0</v>
      </c>
      <c r="EQ273" s="2" t="s">
        <v>0</v>
      </c>
      <c r="ER273" s="2" t="s">
        <v>0</v>
      </c>
      <c r="ES273" s="2" t="s">
        <v>0</v>
      </c>
      <c r="ET273" s="2" t="s">
        <v>0</v>
      </c>
      <c r="EU273" s="2" t="s">
        <v>0</v>
      </c>
    </row>
    <row r="274" spans="1:151" x14ac:dyDescent="0.2">
      <c r="A274" s="27">
        <v>37377</v>
      </c>
      <c r="B274" s="27"/>
      <c r="C274" s="2">
        <v>198</v>
      </c>
      <c r="D274" s="2">
        <v>130</v>
      </c>
      <c r="E274" s="2">
        <v>15</v>
      </c>
      <c r="F274" s="2" t="s">
        <v>0</v>
      </c>
      <c r="G274" s="2" t="s">
        <v>0</v>
      </c>
      <c r="H274" s="2">
        <v>2</v>
      </c>
      <c r="I274" s="2">
        <v>10</v>
      </c>
      <c r="J274" s="2" t="s">
        <v>0</v>
      </c>
      <c r="K274" s="2" t="s">
        <v>0</v>
      </c>
      <c r="L274" s="2">
        <v>1</v>
      </c>
      <c r="M274" s="2">
        <v>11</v>
      </c>
      <c r="N274" s="2">
        <v>4</v>
      </c>
      <c r="O274" s="2" t="s">
        <v>0</v>
      </c>
      <c r="P274" s="2" t="s">
        <v>0</v>
      </c>
      <c r="Q274" s="2" t="s">
        <v>0</v>
      </c>
      <c r="R274" s="2" t="s">
        <v>0</v>
      </c>
      <c r="S274" s="2" t="s">
        <v>0</v>
      </c>
      <c r="T274" s="2" t="s">
        <v>0</v>
      </c>
      <c r="U274" s="2" t="s">
        <v>0</v>
      </c>
      <c r="V274" s="2" t="s">
        <v>0</v>
      </c>
      <c r="W274" s="2" t="s">
        <v>0</v>
      </c>
      <c r="X274" s="2" t="s">
        <v>0</v>
      </c>
      <c r="Y274" s="2" t="s">
        <v>0</v>
      </c>
      <c r="Z274" s="2" t="s">
        <v>0</v>
      </c>
      <c r="AA274" s="2">
        <v>1</v>
      </c>
      <c r="AB274" s="2">
        <v>3</v>
      </c>
      <c r="AC274" s="2" t="s">
        <v>0</v>
      </c>
      <c r="AD274" s="2" t="s">
        <v>0</v>
      </c>
      <c r="AE274" s="2" t="s">
        <v>0</v>
      </c>
      <c r="AF274" s="2" t="s">
        <v>0</v>
      </c>
      <c r="AG274" s="2" t="s">
        <v>0</v>
      </c>
      <c r="AH274" s="2" t="s">
        <v>0</v>
      </c>
      <c r="AI274" s="2" t="s">
        <v>0</v>
      </c>
      <c r="AJ274" s="2" t="s">
        <v>0</v>
      </c>
      <c r="AK274" s="2" t="s">
        <v>0</v>
      </c>
      <c r="AL274" s="2" t="s">
        <v>0</v>
      </c>
      <c r="AM274" s="2" t="s">
        <v>0</v>
      </c>
      <c r="AN274" s="2" t="s">
        <v>0</v>
      </c>
      <c r="AO274" s="2" t="s">
        <v>0</v>
      </c>
      <c r="AP274" s="2" t="s">
        <v>0</v>
      </c>
      <c r="AQ274" s="2" t="s">
        <v>0</v>
      </c>
      <c r="AR274" s="2" t="s">
        <v>0</v>
      </c>
      <c r="AS274" s="2" t="s">
        <v>0</v>
      </c>
      <c r="AT274" s="2" t="s">
        <v>0</v>
      </c>
      <c r="AU274" s="2" t="s">
        <v>0</v>
      </c>
      <c r="AV274" s="2" t="s">
        <v>0</v>
      </c>
      <c r="AW274" s="2" t="s">
        <v>0</v>
      </c>
      <c r="AX274" s="2" t="s">
        <v>0</v>
      </c>
      <c r="AY274" s="2" t="s">
        <v>0</v>
      </c>
      <c r="AZ274" s="2" t="s">
        <v>0</v>
      </c>
      <c r="BA274" s="2" t="s">
        <v>0</v>
      </c>
      <c r="BB274" s="2" t="s">
        <v>0</v>
      </c>
      <c r="BC274" s="2" t="s">
        <v>0</v>
      </c>
      <c r="BD274" s="2" t="s">
        <v>0</v>
      </c>
      <c r="BE274" s="2" t="s">
        <v>0</v>
      </c>
      <c r="BF274" s="2">
        <v>18</v>
      </c>
      <c r="BG274" s="2" t="s">
        <v>0</v>
      </c>
      <c r="BH274" s="2" t="s">
        <v>0</v>
      </c>
      <c r="BI274" s="2" t="s">
        <v>0</v>
      </c>
      <c r="BJ274" s="2" t="s">
        <v>0</v>
      </c>
      <c r="BK274" s="2" t="s">
        <v>0</v>
      </c>
      <c r="BL274" s="2" t="s">
        <v>0</v>
      </c>
      <c r="BM274" s="2" t="s">
        <v>0</v>
      </c>
      <c r="BN274" s="2" t="s">
        <v>0</v>
      </c>
      <c r="BO274" s="2" t="s">
        <v>0</v>
      </c>
      <c r="BP274" s="2" t="s">
        <v>0</v>
      </c>
      <c r="BQ274" s="2" t="s">
        <v>0</v>
      </c>
      <c r="BR274" s="2" t="s">
        <v>0</v>
      </c>
      <c r="BS274" s="2" t="s">
        <v>0</v>
      </c>
      <c r="BT274" s="2" t="s">
        <v>0</v>
      </c>
      <c r="BU274" s="2" t="s">
        <v>0</v>
      </c>
      <c r="BV274" s="2" t="s">
        <v>0</v>
      </c>
      <c r="BW274" s="2" t="s">
        <v>0</v>
      </c>
      <c r="BX274" s="2" t="s">
        <v>0</v>
      </c>
      <c r="BY274" s="2" t="s">
        <v>0</v>
      </c>
      <c r="BZ274" s="2" t="s">
        <v>0</v>
      </c>
      <c r="CA274" s="2" t="s">
        <v>0</v>
      </c>
      <c r="CB274" s="2" t="s">
        <v>0</v>
      </c>
      <c r="CC274" s="2" t="s">
        <v>0</v>
      </c>
      <c r="CD274" s="2" t="s">
        <v>0</v>
      </c>
      <c r="CE274" s="2" t="s">
        <v>0</v>
      </c>
      <c r="CF274" s="2" t="s">
        <v>0</v>
      </c>
      <c r="CG274" s="2" t="s">
        <v>0</v>
      </c>
      <c r="CH274" s="2" t="s">
        <v>0</v>
      </c>
      <c r="CI274" s="2" t="s">
        <v>0</v>
      </c>
      <c r="CJ274" s="2" t="s">
        <v>0</v>
      </c>
      <c r="CK274" s="2" t="s">
        <v>0</v>
      </c>
      <c r="CL274" s="2" t="s">
        <v>0</v>
      </c>
      <c r="CM274" s="2" t="s">
        <v>0</v>
      </c>
      <c r="CN274" s="2" t="s">
        <v>0</v>
      </c>
      <c r="CO274" s="2" t="s">
        <v>0</v>
      </c>
      <c r="CP274" s="2" t="s">
        <v>0</v>
      </c>
      <c r="CQ274" s="2" t="s">
        <v>0</v>
      </c>
      <c r="CR274" s="2" t="s">
        <v>0</v>
      </c>
      <c r="CS274" s="2" t="s">
        <v>0</v>
      </c>
      <c r="CT274" s="2" t="s">
        <v>0</v>
      </c>
      <c r="CU274" s="2" t="s">
        <v>0</v>
      </c>
      <c r="CV274" s="2" t="s">
        <v>0</v>
      </c>
      <c r="CW274" s="2" t="s">
        <v>0</v>
      </c>
      <c r="CX274" s="2" t="s">
        <v>0</v>
      </c>
      <c r="CY274" s="2" t="s">
        <v>0</v>
      </c>
      <c r="CZ274" s="2" t="s">
        <v>0</v>
      </c>
      <c r="DA274" s="2" t="s">
        <v>0</v>
      </c>
      <c r="DB274" s="2" t="s">
        <v>0</v>
      </c>
      <c r="DC274" s="2" t="s">
        <v>0</v>
      </c>
      <c r="DD274" s="2" t="s">
        <v>0</v>
      </c>
      <c r="DE274" s="2" t="s">
        <v>0</v>
      </c>
      <c r="DF274" s="2" t="s">
        <v>0</v>
      </c>
      <c r="DG274" s="2" t="s">
        <v>0</v>
      </c>
      <c r="DH274" s="2" t="s">
        <v>0</v>
      </c>
      <c r="DI274" s="2" t="s">
        <v>0</v>
      </c>
      <c r="DJ274" s="2" t="s">
        <v>0</v>
      </c>
      <c r="DK274" s="2" t="s">
        <v>0</v>
      </c>
      <c r="DL274" s="2" t="s">
        <v>0</v>
      </c>
      <c r="DM274" s="2" t="s">
        <v>0</v>
      </c>
      <c r="DN274" s="2" t="s">
        <v>0</v>
      </c>
      <c r="DO274" s="2" t="s">
        <v>0</v>
      </c>
      <c r="DP274" s="2" t="s">
        <v>0</v>
      </c>
      <c r="DQ274" s="2" t="s">
        <v>0</v>
      </c>
      <c r="DR274" s="2" t="s">
        <v>0</v>
      </c>
      <c r="DS274" s="2" t="s">
        <v>0</v>
      </c>
      <c r="DT274" s="2" t="s">
        <v>0</v>
      </c>
      <c r="DU274" s="2" t="s">
        <v>0</v>
      </c>
      <c r="DV274" s="2" t="s">
        <v>0</v>
      </c>
      <c r="DW274" s="2" t="s">
        <v>0</v>
      </c>
      <c r="DX274" s="2" t="s">
        <v>0</v>
      </c>
      <c r="DY274" s="2" t="s">
        <v>0</v>
      </c>
      <c r="DZ274" s="2" t="s">
        <v>0</v>
      </c>
      <c r="EA274" s="2" t="s">
        <v>0</v>
      </c>
      <c r="EB274" s="2" t="s">
        <v>0</v>
      </c>
      <c r="EC274" s="2" t="s">
        <v>0</v>
      </c>
      <c r="ED274" s="2" t="s">
        <v>0</v>
      </c>
      <c r="EE274" s="2" t="s">
        <v>0</v>
      </c>
      <c r="EF274" s="2" t="s">
        <v>0</v>
      </c>
      <c r="EG274" s="2" t="s">
        <v>0</v>
      </c>
      <c r="EH274" s="2" t="s">
        <v>0</v>
      </c>
      <c r="EI274" s="2" t="s">
        <v>0</v>
      </c>
      <c r="EJ274" s="2" t="s">
        <v>0</v>
      </c>
      <c r="EK274" s="2" t="s">
        <v>0</v>
      </c>
      <c r="EL274" s="2" t="s">
        <v>0</v>
      </c>
      <c r="EM274" s="2" t="s">
        <v>0</v>
      </c>
      <c r="EN274" s="2" t="s">
        <v>0</v>
      </c>
      <c r="EO274" s="2" t="s">
        <v>0</v>
      </c>
      <c r="EP274" s="2" t="s">
        <v>0</v>
      </c>
      <c r="EQ274" s="2" t="s">
        <v>0</v>
      </c>
      <c r="ER274" s="2" t="s">
        <v>0</v>
      </c>
      <c r="ES274" s="2" t="s">
        <v>0</v>
      </c>
      <c r="ET274" s="2" t="s">
        <v>0</v>
      </c>
      <c r="EU274" s="2" t="s">
        <v>0</v>
      </c>
    </row>
    <row r="275" spans="1:151" x14ac:dyDescent="0.2">
      <c r="A275" s="27">
        <v>37347</v>
      </c>
      <c r="B275" s="27"/>
      <c r="C275" s="2">
        <v>207</v>
      </c>
      <c r="D275" s="2">
        <v>142</v>
      </c>
      <c r="E275" s="2">
        <v>13</v>
      </c>
      <c r="F275" s="2" t="s">
        <v>0</v>
      </c>
      <c r="G275" s="2" t="s">
        <v>0</v>
      </c>
      <c r="H275" s="2">
        <v>3</v>
      </c>
      <c r="I275" s="2">
        <v>7</v>
      </c>
      <c r="J275" s="2" t="s">
        <v>0</v>
      </c>
      <c r="K275" s="2" t="s">
        <v>0</v>
      </c>
      <c r="L275" s="2" t="s">
        <v>0</v>
      </c>
      <c r="M275" s="2">
        <v>15</v>
      </c>
      <c r="N275" s="2">
        <v>3</v>
      </c>
      <c r="O275" s="2" t="s">
        <v>0</v>
      </c>
      <c r="P275" s="2" t="s">
        <v>0</v>
      </c>
      <c r="Q275" s="2" t="s">
        <v>0</v>
      </c>
      <c r="R275" s="2" t="s">
        <v>0</v>
      </c>
      <c r="S275" s="2" t="s">
        <v>0</v>
      </c>
      <c r="T275" s="2" t="s">
        <v>0</v>
      </c>
      <c r="U275" s="2" t="s">
        <v>0</v>
      </c>
      <c r="V275" s="2" t="s">
        <v>0</v>
      </c>
      <c r="W275" s="2" t="s">
        <v>0</v>
      </c>
      <c r="X275" s="2" t="s">
        <v>0</v>
      </c>
      <c r="Y275" s="2" t="s">
        <v>0</v>
      </c>
      <c r="Z275" s="2" t="s">
        <v>0</v>
      </c>
      <c r="AA275" s="2">
        <v>1</v>
      </c>
      <c r="AB275" s="2" t="s">
        <v>0</v>
      </c>
      <c r="AC275" s="2" t="s">
        <v>0</v>
      </c>
      <c r="AD275" s="2">
        <v>1</v>
      </c>
      <c r="AE275" s="2" t="s">
        <v>0</v>
      </c>
      <c r="AF275" s="2" t="s">
        <v>0</v>
      </c>
      <c r="AG275" s="2" t="s">
        <v>0</v>
      </c>
      <c r="AH275" s="2" t="s">
        <v>0</v>
      </c>
      <c r="AI275" s="2" t="s">
        <v>0</v>
      </c>
      <c r="AJ275" s="2" t="s">
        <v>0</v>
      </c>
      <c r="AK275" s="2" t="s">
        <v>0</v>
      </c>
      <c r="AL275" s="2" t="s">
        <v>0</v>
      </c>
      <c r="AM275" s="2" t="s">
        <v>0</v>
      </c>
      <c r="AN275" s="2" t="s">
        <v>0</v>
      </c>
      <c r="AO275" s="2" t="s">
        <v>0</v>
      </c>
      <c r="AP275" s="2" t="s">
        <v>0</v>
      </c>
      <c r="AQ275" s="2" t="s">
        <v>0</v>
      </c>
      <c r="AR275" s="2" t="s">
        <v>0</v>
      </c>
      <c r="AS275" s="2" t="s">
        <v>0</v>
      </c>
      <c r="AT275" s="2" t="s">
        <v>0</v>
      </c>
      <c r="AU275" s="2" t="s">
        <v>0</v>
      </c>
      <c r="AV275" s="2" t="s">
        <v>0</v>
      </c>
      <c r="AW275" s="2" t="s">
        <v>0</v>
      </c>
      <c r="AX275" s="2" t="s">
        <v>0</v>
      </c>
      <c r="AY275" s="2" t="s">
        <v>0</v>
      </c>
      <c r="AZ275" s="2" t="s">
        <v>0</v>
      </c>
      <c r="BA275" s="2" t="s">
        <v>0</v>
      </c>
      <c r="BB275" s="2" t="s">
        <v>0</v>
      </c>
      <c r="BC275" s="2" t="s">
        <v>0</v>
      </c>
      <c r="BD275" s="2" t="s">
        <v>0</v>
      </c>
      <c r="BE275" s="2" t="s">
        <v>0</v>
      </c>
      <c r="BF275" s="2">
        <v>16</v>
      </c>
      <c r="BG275" s="2" t="s">
        <v>0</v>
      </c>
      <c r="BH275" s="2" t="s">
        <v>0</v>
      </c>
      <c r="BI275" s="2" t="s">
        <v>0</v>
      </c>
      <c r="BJ275" s="2" t="s">
        <v>0</v>
      </c>
      <c r="BK275" s="2" t="s">
        <v>0</v>
      </c>
      <c r="BL275" s="2" t="s">
        <v>0</v>
      </c>
      <c r="BM275" s="2" t="s">
        <v>0</v>
      </c>
      <c r="BN275" s="2" t="s">
        <v>0</v>
      </c>
      <c r="BO275" s="2" t="s">
        <v>0</v>
      </c>
      <c r="BP275" s="2" t="s">
        <v>0</v>
      </c>
      <c r="BQ275" s="2" t="s">
        <v>0</v>
      </c>
      <c r="BR275" s="2" t="s">
        <v>0</v>
      </c>
      <c r="BS275" s="2" t="s">
        <v>0</v>
      </c>
      <c r="BT275" s="2" t="s">
        <v>0</v>
      </c>
      <c r="BU275" s="2" t="s">
        <v>0</v>
      </c>
      <c r="BV275" s="2" t="s">
        <v>0</v>
      </c>
      <c r="BW275" s="2" t="s">
        <v>0</v>
      </c>
      <c r="BX275" s="2" t="s">
        <v>0</v>
      </c>
      <c r="BY275" s="2" t="s">
        <v>0</v>
      </c>
      <c r="BZ275" s="2" t="s">
        <v>0</v>
      </c>
      <c r="CA275" s="2" t="s">
        <v>0</v>
      </c>
      <c r="CB275" s="2" t="s">
        <v>0</v>
      </c>
      <c r="CC275" s="2" t="s">
        <v>0</v>
      </c>
      <c r="CD275" s="2" t="s">
        <v>0</v>
      </c>
      <c r="CE275" s="2" t="s">
        <v>0</v>
      </c>
      <c r="CF275" s="2" t="s">
        <v>0</v>
      </c>
      <c r="CG275" s="2" t="s">
        <v>0</v>
      </c>
      <c r="CH275" s="2" t="s">
        <v>0</v>
      </c>
      <c r="CI275" s="2" t="s">
        <v>0</v>
      </c>
      <c r="CJ275" s="2" t="s">
        <v>0</v>
      </c>
      <c r="CK275" s="2" t="s">
        <v>0</v>
      </c>
      <c r="CL275" s="2" t="s">
        <v>0</v>
      </c>
      <c r="CM275" s="2" t="s">
        <v>0</v>
      </c>
      <c r="CN275" s="2" t="s">
        <v>0</v>
      </c>
      <c r="CO275" s="2" t="s">
        <v>0</v>
      </c>
      <c r="CP275" s="2" t="s">
        <v>0</v>
      </c>
      <c r="CQ275" s="2" t="s">
        <v>0</v>
      </c>
      <c r="CR275" s="2" t="s">
        <v>0</v>
      </c>
      <c r="CS275" s="2" t="s">
        <v>0</v>
      </c>
      <c r="CT275" s="2" t="s">
        <v>0</v>
      </c>
      <c r="CU275" s="2" t="s">
        <v>0</v>
      </c>
      <c r="CV275" s="2" t="s">
        <v>0</v>
      </c>
      <c r="CW275" s="2" t="s">
        <v>0</v>
      </c>
      <c r="CX275" s="2" t="s">
        <v>0</v>
      </c>
      <c r="CY275" s="2" t="s">
        <v>0</v>
      </c>
      <c r="CZ275" s="2" t="s">
        <v>0</v>
      </c>
      <c r="DA275" s="2" t="s">
        <v>0</v>
      </c>
      <c r="DB275" s="2" t="s">
        <v>0</v>
      </c>
      <c r="DC275" s="2" t="s">
        <v>0</v>
      </c>
      <c r="DD275" s="2" t="s">
        <v>0</v>
      </c>
      <c r="DE275" s="2" t="s">
        <v>0</v>
      </c>
      <c r="DF275" s="2" t="s">
        <v>0</v>
      </c>
      <c r="DG275" s="2" t="s">
        <v>0</v>
      </c>
      <c r="DH275" s="2" t="s">
        <v>0</v>
      </c>
      <c r="DI275" s="2" t="s">
        <v>0</v>
      </c>
      <c r="DJ275" s="2" t="s">
        <v>0</v>
      </c>
      <c r="DK275" s="2" t="s">
        <v>0</v>
      </c>
      <c r="DL275" s="2" t="s">
        <v>0</v>
      </c>
      <c r="DM275" s="2" t="s">
        <v>0</v>
      </c>
      <c r="DN275" s="2" t="s">
        <v>0</v>
      </c>
      <c r="DO275" s="2" t="s">
        <v>0</v>
      </c>
      <c r="DP275" s="2" t="s">
        <v>0</v>
      </c>
      <c r="DQ275" s="2" t="s">
        <v>0</v>
      </c>
      <c r="DR275" s="2" t="s">
        <v>0</v>
      </c>
      <c r="DS275" s="2" t="s">
        <v>0</v>
      </c>
      <c r="DT275" s="2" t="s">
        <v>0</v>
      </c>
      <c r="DU275" s="2" t="s">
        <v>0</v>
      </c>
      <c r="DV275" s="2" t="s">
        <v>0</v>
      </c>
      <c r="DW275" s="2" t="s">
        <v>0</v>
      </c>
      <c r="DX275" s="2" t="s">
        <v>0</v>
      </c>
      <c r="DY275" s="2" t="s">
        <v>0</v>
      </c>
      <c r="DZ275" s="2" t="s">
        <v>0</v>
      </c>
      <c r="EA275" s="2" t="s">
        <v>0</v>
      </c>
      <c r="EB275" s="2" t="s">
        <v>0</v>
      </c>
      <c r="EC275" s="2" t="s">
        <v>0</v>
      </c>
      <c r="ED275" s="2" t="s">
        <v>0</v>
      </c>
      <c r="EE275" s="2" t="s">
        <v>0</v>
      </c>
      <c r="EF275" s="2" t="s">
        <v>0</v>
      </c>
      <c r="EG275" s="2" t="s">
        <v>0</v>
      </c>
      <c r="EH275" s="2" t="s">
        <v>0</v>
      </c>
      <c r="EI275" s="2" t="s">
        <v>0</v>
      </c>
      <c r="EJ275" s="2" t="s">
        <v>0</v>
      </c>
      <c r="EK275" s="2" t="s">
        <v>0</v>
      </c>
      <c r="EL275" s="2" t="s">
        <v>0</v>
      </c>
      <c r="EM275" s="2" t="s">
        <v>0</v>
      </c>
      <c r="EN275" s="2" t="s">
        <v>0</v>
      </c>
      <c r="EO275" s="2" t="s">
        <v>0</v>
      </c>
      <c r="EP275" s="2" t="s">
        <v>0</v>
      </c>
      <c r="EQ275" s="2" t="s">
        <v>0</v>
      </c>
      <c r="ER275" s="2" t="s">
        <v>0</v>
      </c>
      <c r="ES275" s="2" t="s">
        <v>0</v>
      </c>
      <c r="ET275" s="2" t="s">
        <v>0</v>
      </c>
      <c r="EU275" s="2" t="s">
        <v>0</v>
      </c>
    </row>
    <row r="276" spans="1:151" x14ac:dyDescent="0.2">
      <c r="A276" s="27">
        <v>37316</v>
      </c>
      <c r="B276" s="27"/>
      <c r="C276" s="2">
        <v>215</v>
      </c>
      <c r="D276" s="2">
        <v>170</v>
      </c>
      <c r="E276" s="2">
        <v>9</v>
      </c>
      <c r="F276" s="2" t="s">
        <v>0</v>
      </c>
      <c r="G276" s="2" t="s">
        <v>0</v>
      </c>
      <c r="H276" s="2">
        <v>2</v>
      </c>
      <c r="I276" s="2">
        <v>6</v>
      </c>
      <c r="J276" s="2" t="s">
        <v>0</v>
      </c>
      <c r="K276" s="2" t="s">
        <v>0</v>
      </c>
      <c r="L276" s="2" t="s">
        <v>0</v>
      </c>
      <c r="M276" s="2">
        <v>12</v>
      </c>
      <c r="N276" s="2">
        <v>4</v>
      </c>
      <c r="O276" s="2" t="s">
        <v>0</v>
      </c>
      <c r="P276" s="2" t="s">
        <v>0</v>
      </c>
      <c r="Q276" s="2" t="s">
        <v>0</v>
      </c>
      <c r="R276" s="2" t="s">
        <v>0</v>
      </c>
      <c r="S276" s="2" t="s">
        <v>0</v>
      </c>
      <c r="T276" s="2" t="s">
        <v>0</v>
      </c>
      <c r="U276" s="2" t="s">
        <v>0</v>
      </c>
      <c r="V276" s="2" t="s">
        <v>0</v>
      </c>
      <c r="W276" s="2" t="s">
        <v>0</v>
      </c>
      <c r="X276" s="2" t="s">
        <v>0</v>
      </c>
      <c r="Y276" s="2" t="s">
        <v>0</v>
      </c>
      <c r="Z276" s="2" t="s">
        <v>0</v>
      </c>
      <c r="AA276" s="2">
        <v>2</v>
      </c>
      <c r="AB276" s="2">
        <v>1</v>
      </c>
      <c r="AC276" s="2" t="s">
        <v>0</v>
      </c>
      <c r="AD276" s="2" t="s">
        <v>0</v>
      </c>
      <c r="AE276" s="2" t="s">
        <v>0</v>
      </c>
      <c r="AF276" s="2" t="s">
        <v>0</v>
      </c>
      <c r="AG276" s="2" t="s">
        <v>0</v>
      </c>
      <c r="AH276" s="2">
        <v>1</v>
      </c>
      <c r="AI276" s="2" t="s">
        <v>0</v>
      </c>
      <c r="AJ276" s="2" t="s">
        <v>0</v>
      </c>
      <c r="AK276" s="2" t="s">
        <v>0</v>
      </c>
      <c r="AL276" s="2" t="s">
        <v>0</v>
      </c>
      <c r="AM276" s="2" t="s">
        <v>0</v>
      </c>
      <c r="AN276" s="2" t="s">
        <v>0</v>
      </c>
      <c r="AO276" s="2" t="s">
        <v>0</v>
      </c>
      <c r="AP276" s="2" t="s">
        <v>0</v>
      </c>
      <c r="AQ276" s="2" t="s">
        <v>0</v>
      </c>
      <c r="AR276" s="2" t="s">
        <v>0</v>
      </c>
      <c r="AS276" s="2" t="s">
        <v>0</v>
      </c>
      <c r="AT276" s="2" t="s">
        <v>0</v>
      </c>
      <c r="AU276" s="2" t="s">
        <v>0</v>
      </c>
      <c r="AV276" s="2" t="s">
        <v>0</v>
      </c>
      <c r="AW276" s="2" t="s">
        <v>0</v>
      </c>
      <c r="AX276" s="2" t="s">
        <v>0</v>
      </c>
      <c r="AY276" s="2" t="s">
        <v>0</v>
      </c>
      <c r="AZ276" s="2" t="s">
        <v>0</v>
      </c>
      <c r="BA276" s="2" t="s">
        <v>0</v>
      </c>
      <c r="BB276" s="2" t="s">
        <v>0</v>
      </c>
      <c r="BC276" s="2" t="s">
        <v>0</v>
      </c>
      <c r="BD276" s="2" t="s">
        <v>0</v>
      </c>
      <c r="BE276" s="2" t="s">
        <v>0</v>
      </c>
      <c r="BF276" s="2">
        <v>11</v>
      </c>
      <c r="BG276" s="2" t="s">
        <v>0</v>
      </c>
      <c r="BH276" s="2" t="s">
        <v>0</v>
      </c>
      <c r="BI276" s="2" t="s">
        <v>0</v>
      </c>
      <c r="BJ276" s="2" t="s">
        <v>0</v>
      </c>
      <c r="BK276" s="2" t="s">
        <v>0</v>
      </c>
      <c r="BL276" s="2" t="s">
        <v>0</v>
      </c>
      <c r="BM276" s="2" t="s">
        <v>0</v>
      </c>
      <c r="BN276" s="2" t="s">
        <v>0</v>
      </c>
      <c r="BO276" s="2" t="s">
        <v>0</v>
      </c>
      <c r="BP276" s="2" t="s">
        <v>0</v>
      </c>
      <c r="BQ276" s="2" t="s">
        <v>0</v>
      </c>
      <c r="BR276" s="2" t="s">
        <v>0</v>
      </c>
      <c r="BS276" s="2" t="s">
        <v>0</v>
      </c>
      <c r="BT276" s="2" t="s">
        <v>0</v>
      </c>
      <c r="BU276" s="2" t="s">
        <v>0</v>
      </c>
      <c r="BV276" s="2" t="s">
        <v>0</v>
      </c>
      <c r="BW276" s="2" t="s">
        <v>0</v>
      </c>
      <c r="BX276" s="2" t="s">
        <v>0</v>
      </c>
      <c r="BY276" s="2" t="s">
        <v>0</v>
      </c>
      <c r="BZ276" s="2" t="s">
        <v>0</v>
      </c>
      <c r="CA276" s="2" t="s">
        <v>0</v>
      </c>
      <c r="CB276" s="2" t="s">
        <v>0</v>
      </c>
      <c r="CC276" s="2" t="s">
        <v>0</v>
      </c>
      <c r="CD276" s="2" t="s">
        <v>0</v>
      </c>
      <c r="CE276" s="2" t="s">
        <v>0</v>
      </c>
      <c r="CF276" s="2" t="s">
        <v>0</v>
      </c>
      <c r="CG276" s="2" t="s">
        <v>0</v>
      </c>
      <c r="CH276" s="2" t="s">
        <v>0</v>
      </c>
      <c r="CI276" s="2" t="s">
        <v>0</v>
      </c>
      <c r="CJ276" s="2" t="s">
        <v>0</v>
      </c>
      <c r="CK276" s="2" t="s">
        <v>0</v>
      </c>
      <c r="CL276" s="2" t="s">
        <v>0</v>
      </c>
      <c r="CM276" s="2" t="s">
        <v>0</v>
      </c>
      <c r="CN276" s="2" t="s">
        <v>0</v>
      </c>
      <c r="CO276" s="2" t="s">
        <v>0</v>
      </c>
      <c r="CP276" s="2" t="s">
        <v>0</v>
      </c>
      <c r="CQ276" s="2" t="s">
        <v>0</v>
      </c>
      <c r="CR276" s="2" t="s">
        <v>0</v>
      </c>
      <c r="CS276" s="2" t="s">
        <v>0</v>
      </c>
      <c r="CT276" s="2" t="s">
        <v>0</v>
      </c>
      <c r="CU276" s="2" t="s">
        <v>0</v>
      </c>
      <c r="CV276" s="2" t="s">
        <v>0</v>
      </c>
      <c r="CW276" s="2" t="s">
        <v>0</v>
      </c>
      <c r="CX276" s="2" t="s">
        <v>0</v>
      </c>
      <c r="CY276" s="2" t="s">
        <v>0</v>
      </c>
      <c r="CZ276" s="2" t="s">
        <v>0</v>
      </c>
      <c r="DA276" s="2" t="s">
        <v>0</v>
      </c>
      <c r="DB276" s="2" t="s">
        <v>0</v>
      </c>
      <c r="DC276" s="2" t="s">
        <v>0</v>
      </c>
      <c r="DD276" s="2" t="s">
        <v>0</v>
      </c>
      <c r="DE276" s="2" t="s">
        <v>0</v>
      </c>
      <c r="DF276" s="2" t="s">
        <v>0</v>
      </c>
      <c r="DG276" s="2" t="s">
        <v>0</v>
      </c>
      <c r="DH276" s="2" t="s">
        <v>0</v>
      </c>
      <c r="DI276" s="2" t="s">
        <v>0</v>
      </c>
      <c r="DJ276" s="2" t="s">
        <v>0</v>
      </c>
      <c r="DK276" s="2" t="s">
        <v>0</v>
      </c>
      <c r="DL276" s="2" t="s">
        <v>0</v>
      </c>
      <c r="DM276" s="2" t="s">
        <v>0</v>
      </c>
      <c r="DN276" s="2" t="s">
        <v>0</v>
      </c>
      <c r="DO276" s="2" t="s">
        <v>0</v>
      </c>
      <c r="DP276" s="2" t="s">
        <v>0</v>
      </c>
      <c r="DQ276" s="2" t="s">
        <v>0</v>
      </c>
      <c r="DR276" s="2" t="s">
        <v>0</v>
      </c>
      <c r="DS276" s="2" t="s">
        <v>0</v>
      </c>
      <c r="DT276" s="2" t="s">
        <v>0</v>
      </c>
      <c r="DU276" s="2" t="s">
        <v>0</v>
      </c>
      <c r="DV276" s="2" t="s">
        <v>0</v>
      </c>
      <c r="DW276" s="2" t="s">
        <v>0</v>
      </c>
      <c r="DX276" s="2" t="s">
        <v>0</v>
      </c>
      <c r="DY276" s="2" t="s">
        <v>0</v>
      </c>
      <c r="DZ276" s="2" t="s">
        <v>0</v>
      </c>
      <c r="EA276" s="2" t="s">
        <v>0</v>
      </c>
      <c r="EB276" s="2" t="s">
        <v>0</v>
      </c>
      <c r="EC276" s="2" t="s">
        <v>0</v>
      </c>
      <c r="ED276" s="2" t="s">
        <v>0</v>
      </c>
      <c r="EE276" s="2" t="s">
        <v>0</v>
      </c>
      <c r="EF276" s="2" t="s">
        <v>0</v>
      </c>
      <c r="EG276" s="2" t="s">
        <v>0</v>
      </c>
      <c r="EH276" s="2" t="s">
        <v>0</v>
      </c>
      <c r="EI276" s="2" t="s">
        <v>0</v>
      </c>
      <c r="EJ276" s="2" t="s">
        <v>0</v>
      </c>
      <c r="EK276" s="2" t="s">
        <v>0</v>
      </c>
      <c r="EL276" s="2" t="s">
        <v>0</v>
      </c>
      <c r="EM276" s="2" t="s">
        <v>0</v>
      </c>
      <c r="EN276" s="2" t="s">
        <v>0</v>
      </c>
      <c r="EO276" s="2" t="s">
        <v>0</v>
      </c>
      <c r="EP276" s="2" t="s">
        <v>0</v>
      </c>
      <c r="EQ276" s="2" t="s">
        <v>0</v>
      </c>
      <c r="ER276" s="2" t="s">
        <v>0</v>
      </c>
      <c r="ES276" s="2" t="s">
        <v>0</v>
      </c>
      <c r="ET276" s="2" t="s">
        <v>0</v>
      </c>
      <c r="EU276" s="2" t="s">
        <v>0</v>
      </c>
    </row>
    <row r="277" spans="1:151" x14ac:dyDescent="0.2">
      <c r="A277" s="27">
        <v>37288</v>
      </c>
      <c r="B277" s="27"/>
      <c r="C277" s="2">
        <v>215</v>
      </c>
      <c r="D277" s="2">
        <v>154</v>
      </c>
      <c r="E277" s="2">
        <v>10</v>
      </c>
      <c r="F277" s="2" t="s">
        <v>0</v>
      </c>
      <c r="G277" s="2" t="s">
        <v>0</v>
      </c>
      <c r="H277" s="2">
        <v>21</v>
      </c>
      <c r="I277" s="2">
        <v>5</v>
      </c>
      <c r="J277" s="2" t="s">
        <v>0</v>
      </c>
      <c r="K277" s="2" t="s">
        <v>0</v>
      </c>
      <c r="L277" s="2" t="s">
        <v>0</v>
      </c>
      <c r="M277" s="2">
        <v>11</v>
      </c>
      <c r="N277" s="2">
        <v>2</v>
      </c>
      <c r="O277" s="2" t="s">
        <v>0</v>
      </c>
      <c r="P277" s="2" t="s">
        <v>0</v>
      </c>
      <c r="Q277" s="2" t="s">
        <v>0</v>
      </c>
      <c r="R277" s="2" t="s">
        <v>0</v>
      </c>
      <c r="S277" s="2" t="s">
        <v>0</v>
      </c>
      <c r="T277" s="2" t="s">
        <v>0</v>
      </c>
      <c r="U277" s="2" t="s">
        <v>0</v>
      </c>
      <c r="V277" s="2" t="s">
        <v>0</v>
      </c>
      <c r="W277" s="2" t="s">
        <v>0</v>
      </c>
      <c r="X277" s="2" t="s">
        <v>0</v>
      </c>
      <c r="Y277" s="2" t="s">
        <v>0</v>
      </c>
      <c r="Z277" s="2" t="s">
        <v>0</v>
      </c>
      <c r="AA277" s="2">
        <v>3</v>
      </c>
      <c r="AB277" s="2" t="s">
        <v>0</v>
      </c>
      <c r="AC277" s="2" t="s">
        <v>0</v>
      </c>
      <c r="AD277" s="2">
        <v>1</v>
      </c>
      <c r="AE277" s="2" t="s">
        <v>0</v>
      </c>
      <c r="AF277" s="2" t="s">
        <v>0</v>
      </c>
      <c r="AG277" s="2" t="s">
        <v>0</v>
      </c>
      <c r="AH277" s="2">
        <v>1</v>
      </c>
      <c r="AI277" s="2" t="s">
        <v>0</v>
      </c>
      <c r="AJ277" s="2" t="s">
        <v>0</v>
      </c>
      <c r="AK277" s="2" t="s">
        <v>0</v>
      </c>
      <c r="AL277" s="2" t="s">
        <v>0</v>
      </c>
      <c r="AM277" s="2" t="s">
        <v>0</v>
      </c>
      <c r="AN277" s="2" t="s">
        <v>0</v>
      </c>
      <c r="AO277" s="2" t="s">
        <v>0</v>
      </c>
      <c r="AP277" s="2" t="s">
        <v>0</v>
      </c>
      <c r="AQ277" s="2" t="s">
        <v>0</v>
      </c>
      <c r="AR277" s="2" t="s">
        <v>0</v>
      </c>
      <c r="AS277" s="2" t="s">
        <v>0</v>
      </c>
      <c r="AT277" s="2" t="s">
        <v>0</v>
      </c>
      <c r="AU277" s="2" t="s">
        <v>0</v>
      </c>
      <c r="AV277" s="2" t="s">
        <v>0</v>
      </c>
      <c r="AW277" s="2" t="s">
        <v>0</v>
      </c>
      <c r="AX277" s="2" t="s">
        <v>0</v>
      </c>
      <c r="AY277" s="2" t="s">
        <v>0</v>
      </c>
      <c r="AZ277" s="2" t="s">
        <v>0</v>
      </c>
      <c r="BA277" s="2" t="s">
        <v>0</v>
      </c>
      <c r="BB277" s="2" t="s">
        <v>0</v>
      </c>
      <c r="BC277" s="2" t="s">
        <v>0</v>
      </c>
      <c r="BD277" s="2" t="s">
        <v>0</v>
      </c>
      <c r="BE277" s="2" t="s">
        <v>0</v>
      </c>
      <c r="BF277" s="2">
        <v>8</v>
      </c>
      <c r="BG277" s="2" t="s">
        <v>0</v>
      </c>
      <c r="BH277" s="2" t="s">
        <v>0</v>
      </c>
      <c r="BI277" s="2" t="s">
        <v>0</v>
      </c>
      <c r="BJ277" s="2" t="s">
        <v>0</v>
      </c>
      <c r="BK277" s="2" t="s">
        <v>0</v>
      </c>
      <c r="BL277" s="2" t="s">
        <v>0</v>
      </c>
      <c r="BM277" s="2" t="s">
        <v>0</v>
      </c>
      <c r="BN277" s="2" t="s">
        <v>0</v>
      </c>
      <c r="BO277" s="2" t="s">
        <v>0</v>
      </c>
      <c r="BP277" s="2" t="s">
        <v>0</v>
      </c>
      <c r="BQ277" s="2" t="s">
        <v>0</v>
      </c>
      <c r="BR277" s="2" t="s">
        <v>0</v>
      </c>
      <c r="BS277" s="2" t="s">
        <v>0</v>
      </c>
      <c r="BT277" s="2" t="s">
        <v>0</v>
      </c>
      <c r="BU277" s="2" t="s">
        <v>0</v>
      </c>
      <c r="BV277" s="2" t="s">
        <v>0</v>
      </c>
      <c r="BW277" s="2" t="s">
        <v>0</v>
      </c>
      <c r="BX277" s="2" t="s">
        <v>0</v>
      </c>
      <c r="BY277" s="2" t="s">
        <v>0</v>
      </c>
      <c r="BZ277" s="2" t="s">
        <v>0</v>
      </c>
      <c r="CA277" s="2" t="s">
        <v>0</v>
      </c>
      <c r="CB277" s="2" t="s">
        <v>0</v>
      </c>
      <c r="CC277" s="2" t="s">
        <v>0</v>
      </c>
      <c r="CD277" s="2" t="s">
        <v>0</v>
      </c>
      <c r="CE277" s="2" t="s">
        <v>0</v>
      </c>
      <c r="CF277" s="2" t="s">
        <v>0</v>
      </c>
      <c r="CG277" s="2" t="s">
        <v>0</v>
      </c>
      <c r="CH277" s="2" t="s">
        <v>0</v>
      </c>
      <c r="CI277" s="2" t="s">
        <v>0</v>
      </c>
      <c r="CJ277" s="2" t="s">
        <v>0</v>
      </c>
      <c r="CK277" s="2" t="s">
        <v>0</v>
      </c>
      <c r="CL277" s="2" t="s">
        <v>0</v>
      </c>
      <c r="CM277" s="2" t="s">
        <v>0</v>
      </c>
      <c r="CN277" s="2" t="s">
        <v>0</v>
      </c>
      <c r="CO277" s="2" t="s">
        <v>0</v>
      </c>
      <c r="CP277" s="2" t="s">
        <v>0</v>
      </c>
      <c r="CQ277" s="2" t="s">
        <v>0</v>
      </c>
      <c r="CR277" s="2" t="s">
        <v>0</v>
      </c>
      <c r="CS277" s="2" t="s">
        <v>0</v>
      </c>
      <c r="CT277" s="2" t="s">
        <v>0</v>
      </c>
      <c r="CU277" s="2" t="s">
        <v>0</v>
      </c>
      <c r="CV277" s="2" t="s">
        <v>0</v>
      </c>
      <c r="CW277" s="2" t="s">
        <v>0</v>
      </c>
      <c r="CX277" s="2" t="s">
        <v>0</v>
      </c>
      <c r="CY277" s="2" t="s">
        <v>0</v>
      </c>
      <c r="CZ277" s="2" t="s">
        <v>0</v>
      </c>
      <c r="DA277" s="2" t="s">
        <v>0</v>
      </c>
      <c r="DB277" s="2" t="s">
        <v>0</v>
      </c>
      <c r="DC277" s="2" t="s">
        <v>0</v>
      </c>
      <c r="DD277" s="2" t="s">
        <v>0</v>
      </c>
      <c r="DE277" s="2" t="s">
        <v>0</v>
      </c>
      <c r="DF277" s="2" t="s">
        <v>0</v>
      </c>
      <c r="DG277" s="2" t="s">
        <v>0</v>
      </c>
      <c r="DH277" s="2" t="s">
        <v>0</v>
      </c>
      <c r="DI277" s="2" t="s">
        <v>0</v>
      </c>
      <c r="DJ277" s="2" t="s">
        <v>0</v>
      </c>
      <c r="DK277" s="2" t="s">
        <v>0</v>
      </c>
      <c r="DL277" s="2" t="s">
        <v>0</v>
      </c>
      <c r="DM277" s="2" t="s">
        <v>0</v>
      </c>
      <c r="DN277" s="2" t="s">
        <v>0</v>
      </c>
      <c r="DO277" s="2" t="s">
        <v>0</v>
      </c>
      <c r="DP277" s="2" t="s">
        <v>0</v>
      </c>
      <c r="DQ277" s="2" t="s">
        <v>0</v>
      </c>
      <c r="DR277" s="2" t="s">
        <v>0</v>
      </c>
      <c r="DS277" s="2" t="s">
        <v>0</v>
      </c>
      <c r="DT277" s="2" t="s">
        <v>0</v>
      </c>
      <c r="DU277" s="2" t="s">
        <v>0</v>
      </c>
      <c r="DV277" s="2" t="s">
        <v>0</v>
      </c>
      <c r="DW277" s="2" t="s">
        <v>0</v>
      </c>
      <c r="DX277" s="2" t="s">
        <v>0</v>
      </c>
      <c r="DY277" s="2" t="s">
        <v>0</v>
      </c>
      <c r="DZ277" s="2" t="s">
        <v>0</v>
      </c>
      <c r="EA277" s="2" t="s">
        <v>0</v>
      </c>
      <c r="EB277" s="2" t="s">
        <v>0</v>
      </c>
      <c r="EC277" s="2" t="s">
        <v>0</v>
      </c>
      <c r="ED277" s="2" t="s">
        <v>0</v>
      </c>
      <c r="EE277" s="2" t="s">
        <v>0</v>
      </c>
      <c r="EF277" s="2" t="s">
        <v>0</v>
      </c>
      <c r="EG277" s="2" t="s">
        <v>0</v>
      </c>
      <c r="EH277" s="2" t="s">
        <v>0</v>
      </c>
      <c r="EI277" s="2" t="s">
        <v>0</v>
      </c>
      <c r="EJ277" s="2" t="s">
        <v>0</v>
      </c>
      <c r="EK277" s="2" t="s">
        <v>0</v>
      </c>
      <c r="EL277" s="2" t="s">
        <v>0</v>
      </c>
      <c r="EM277" s="2" t="s">
        <v>0</v>
      </c>
      <c r="EN277" s="2" t="s">
        <v>0</v>
      </c>
      <c r="EO277" s="2" t="s">
        <v>0</v>
      </c>
      <c r="EP277" s="2" t="s">
        <v>0</v>
      </c>
      <c r="EQ277" s="2" t="s">
        <v>0</v>
      </c>
      <c r="ER277" s="2" t="s">
        <v>0</v>
      </c>
      <c r="ES277" s="2" t="s">
        <v>0</v>
      </c>
      <c r="ET277" s="2" t="s">
        <v>0</v>
      </c>
      <c r="EU277" s="2" t="s">
        <v>0</v>
      </c>
    </row>
    <row r="278" spans="1:151" x14ac:dyDescent="0.2">
      <c r="A278" s="27">
        <v>37257</v>
      </c>
      <c r="B278" s="27"/>
      <c r="C278" s="2">
        <v>197</v>
      </c>
      <c r="D278" s="2">
        <v>156</v>
      </c>
      <c r="E278" s="2">
        <v>7</v>
      </c>
      <c r="F278" s="2" t="s">
        <v>0</v>
      </c>
      <c r="G278" s="2" t="s">
        <v>0</v>
      </c>
      <c r="H278" s="2">
        <v>13</v>
      </c>
      <c r="I278" s="2">
        <v>2</v>
      </c>
      <c r="J278" s="2" t="s">
        <v>0</v>
      </c>
      <c r="K278" s="2" t="s">
        <v>0</v>
      </c>
      <c r="L278" s="2" t="s">
        <v>0</v>
      </c>
      <c r="M278" s="2">
        <v>13</v>
      </c>
      <c r="N278" s="2">
        <v>2</v>
      </c>
      <c r="O278" s="2" t="s">
        <v>0</v>
      </c>
      <c r="P278" s="2">
        <v>1</v>
      </c>
      <c r="Q278" s="2" t="s">
        <v>0</v>
      </c>
      <c r="R278" s="2" t="s">
        <v>0</v>
      </c>
      <c r="S278" s="2" t="s">
        <v>0</v>
      </c>
      <c r="T278" s="2" t="s">
        <v>0</v>
      </c>
      <c r="U278" s="2" t="s">
        <v>0</v>
      </c>
      <c r="V278" s="2" t="s">
        <v>0</v>
      </c>
      <c r="W278" s="2" t="s">
        <v>0</v>
      </c>
      <c r="X278" s="2" t="s">
        <v>0</v>
      </c>
      <c r="Y278" s="2" t="s">
        <v>0</v>
      </c>
      <c r="Z278" s="2" t="s">
        <v>0</v>
      </c>
      <c r="AA278" s="2">
        <v>2</v>
      </c>
      <c r="AB278" s="2" t="s">
        <v>0</v>
      </c>
      <c r="AC278" s="2" t="s">
        <v>0</v>
      </c>
      <c r="AD278" s="2">
        <v>1</v>
      </c>
      <c r="AE278" s="2" t="s">
        <v>0</v>
      </c>
      <c r="AF278" s="2" t="s">
        <v>0</v>
      </c>
      <c r="AG278" s="2" t="s">
        <v>0</v>
      </c>
      <c r="AH278" s="2">
        <v>1</v>
      </c>
      <c r="AI278" s="2" t="s">
        <v>0</v>
      </c>
      <c r="AJ278" s="2" t="s">
        <v>0</v>
      </c>
      <c r="AK278" s="2" t="s">
        <v>0</v>
      </c>
      <c r="AL278" s="2" t="s">
        <v>0</v>
      </c>
      <c r="AM278" s="2" t="s">
        <v>0</v>
      </c>
      <c r="AN278" s="2" t="s">
        <v>0</v>
      </c>
      <c r="AO278" s="2" t="s">
        <v>0</v>
      </c>
      <c r="AP278" s="2" t="s">
        <v>0</v>
      </c>
      <c r="AQ278" s="2" t="s">
        <v>0</v>
      </c>
      <c r="AR278" s="2" t="s">
        <v>0</v>
      </c>
      <c r="AS278" s="2" t="s">
        <v>0</v>
      </c>
      <c r="AT278" s="2" t="s">
        <v>0</v>
      </c>
      <c r="AU278" s="2" t="s">
        <v>0</v>
      </c>
      <c r="AV278" s="2" t="s">
        <v>0</v>
      </c>
      <c r="AW278" s="2" t="s">
        <v>0</v>
      </c>
      <c r="AX278" s="2" t="s">
        <v>0</v>
      </c>
      <c r="AY278" s="2" t="s">
        <v>0</v>
      </c>
      <c r="AZ278" s="2" t="s">
        <v>0</v>
      </c>
      <c r="BA278" s="2" t="s">
        <v>0</v>
      </c>
      <c r="BB278" s="2" t="s">
        <v>0</v>
      </c>
      <c r="BC278" s="2" t="s">
        <v>0</v>
      </c>
      <c r="BD278" s="2" t="s">
        <v>0</v>
      </c>
      <c r="BE278" s="2" t="s">
        <v>0</v>
      </c>
      <c r="BF278" s="2">
        <v>6</v>
      </c>
      <c r="BG278" s="2" t="s">
        <v>0</v>
      </c>
      <c r="BH278" s="2" t="s">
        <v>0</v>
      </c>
      <c r="BI278" s="2" t="s">
        <v>0</v>
      </c>
      <c r="BJ278" s="2" t="s">
        <v>0</v>
      </c>
      <c r="BK278" s="2" t="s">
        <v>0</v>
      </c>
      <c r="BL278" s="2" t="s">
        <v>0</v>
      </c>
      <c r="BM278" s="2" t="s">
        <v>0</v>
      </c>
      <c r="BN278" s="2" t="s">
        <v>0</v>
      </c>
      <c r="BO278" s="2" t="s">
        <v>0</v>
      </c>
      <c r="BP278" s="2" t="s">
        <v>0</v>
      </c>
      <c r="BQ278" s="2" t="s">
        <v>0</v>
      </c>
      <c r="BR278" s="2" t="s">
        <v>0</v>
      </c>
      <c r="BS278" s="2" t="s">
        <v>0</v>
      </c>
      <c r="BT278" s="2" t="s">
        <v>0</v>
      </c>
      <c r="BU278" s="2" t="s">
        <v>0</v>
      </c>
      <c r="BV278" s="2" t="s">
        <v>0</v>
      </c>
      <c r="BW278" s="2" t="s">
        <v>0</v>
      </c>
      <c r="BX278" s="2" t="s">
        <v>0</v>
      </c>
      <c r="BY278" s="2" t="s">
        <v>0</v>
      </c>
      <c r="BZ278" s="2" t="s">
        <v>0</v>
      </c>
      <c r="CA278" s="2" t="s">
        <v>0</v>
      </c>
      <c r="CB278" s="2" t="s">
        <v>0</v>
      </c>
      <c r="CC278" s="2" t="s">
        <v>0</v>
      </c>
      <c r="CD278" s="2" t="s">
        <v>0</v>
      </c>
      <c r="CE278" s="2" t="s">
        <v>0</v>
      </c>
      <c r="CF278" s="2" t="s">
        <v>0</v>
      </c>
      <c r="CG278" s="2" t="s">
        <v>0</v>
      </c>
      <c r="CH278" s="2" t="s">
        <v>0</v>
      </c>
      <c r="CI278" s="2" t="s">
        <v>0</v>
      </c>
      <c r="CJ278" s="2" t="s">
        <v>0</v>
      </c>
      <c r="CK278" s="2" t="s">
        <v>0</v>
      </c>
      <c r="CL278" s="2" t="s">
        <v>0</v>
      </c>
      <c r="CM278" s="2" t="s">
        <v>0</v>
      </c>
      <c r="CN278" s="2" t="s">
        <v>0</v>
      </c>
      <c r="CO278" s="2" t="s">
        <v>0</v>
      </c>
      <c r="CP278" s="2" t="s">
        <v>0</v>
      </c>
      <c r="CQ278" s="2" t="s">
        <v>0</v>
      </c>
      <c r="CR278" s="2" t="s">
        <v>0</v>
      </c>
      <c r="CS278" s="2" t="s">
        <v>0</v>
      </c>
      <c r="CT278" s="2" t="s">
        <v>0</v>
      </c>
      <c r="CU278" s="2" t="s">
        <v>0</v>
      </c>
      <c r="CV278" s="2" t="s">
        <v>0</v>
      </c>
      <c r="CW278" s="2" t="s">
        <v>0</v>
      </c>
      <c r="CX278" s="2" t="s">
        <v>0</v>
      </c>
      <c r="CY278" s="2" t="s">
        <v>0</v>
      </c>
      <c r="CZ278" s="2" t="s">
        <v>0</v>
      </c>
      <c r="DA278" s="2" t="s">
        <v>0</v>
      </c>
      <c r="DB278" s="2" t="s">
        <v>0</v>
      </c>
      <c r="DC278" s="2" t="s">
        <v>0</v>
      </c>
      <c r="DD278" s="2" t="s">
        <v>0</v>
      </c>
      <c r="DE278" s="2" t="s">
        <v>0</v>
      </c>
      <c r="DF278" s="2" t="s">
        <v>0</v>
      </c>
      <c r="DG278" s="2" t="s">
        <v>0</v>
      </c>
      <c r="DH278" s="2" t="s">
        <v>0</v>
      </c>
      <c r="DI278" s="2" t="s">
        <v>0</v>
      </c>
      <c r="DJ278" s="2" t="s">
        <v>0</v>
      </c>
      <c r="DK278" s="2" t="s">
        <v>0</v>
      </c>
      <c r="DL278" s="2" t="s">
        <v>0</v>
      </c>
      <c r="DM278" s="2" t="s">
        <v>0</v>
      </c>
      <c r="DN278" s="2" t="s">
        <v>0</v>
      </c>
      <c r="DO278" s="2" t="s">
        <v>0</v>
      </c>
      <c r="DP278" s="2" t="s">
        <v>0</v>
      </c>
      <c r="DQ278" s="2" t="s">
        <v>0</v>
      </c>
      <c r="DR278" s="2" t="s">
        <v>0</v>
      </c>
      <c r="DS278" s="2" t="s">
        <v>0</v>
      </c>
      <c r="DT278" s="2" t="s">
        <v>0</v>
      </c>
      <c r="DU278" s="2" t="s">
        <v>0</v>
      </c>
      <c r="DV278" s="2" t="s">
        <v>0</v>
      </c>
      <c r="DW278" s="2" t="s">
        <v>0</v>
      </c>
      <c r="DX278" s="2" t="s">
        <v>0</v>
      </c>
      <c r="DY278" s="2" t="s">
        <v>0</v>
      </c>
      <c r="DZ278" s="2" t="s">
        <v>0</v>
      </c>
      <c r="EA278" s="2" t="s">
        <v>0</v>
      </c>
      <c r="EB278" s="2" t="s">
        <v>0</v>
      </c>
      <c r="EC278" s="2" t="s">
        <v>0</v>
      </c>
      <c r="ED278" s="2" t="s">
        <v>0</v>
      </c>
      <c r="EE278" s="2" t="s">
        <v>0</v>
      </c>
      <c r="EF278" s="2" t="s">
        <v>0</v>
      </c>
      <c r="EG278" s="2" t="s">
        <v>0</v>
      </c>
      <c r="EH278" s="2" t="s">
        <v>0</v>
      </c>
      <c r="EI278" s="2" t="s">
        <v>0</v>
      </c>
      <c r="EJ278" s="2" t="s">
        <v>0</v>
      </c>
      <c r="EK278" s="2" t="s">
        <v>0</v>
      </c>
      <c r="EL278" s="2" t="s">
        <v>0</v>
      </c>
      <c r="EM278" s="2" t="s">
        <v>0</v>
      </c>
      <c r="EN278" s="2" t="s">
        <v>0</v>
      </c>
      <c r="EO278" s="2" t="s">
        <v>0</v>
      </c>
      <c r="EP278" s="2" t="s">
        <v>0</v>
      </c>
      <c r="EQ278" s="2" t="s">
        <v>0</v>
      </c>
      <c r="ER278" s="2" t="s">
        <v>0</v>
      </c>
      <c r="ES278" s="2" t="s">
        <v>0</v>
      </c>
      <c r="ET278" s="2" t="s">
        <v>0</v>
      </c>
      <c r="EU278" s="2" t="s">
        <v>0</v>
      </c>
    </row>
    <row r="280" spans="1:151" x14ac:dyDescent="0.2">
      <c r="A280" s="27">
        <v>37226</v>
      </c>
      <c r="B280" s="27"/>
      <c r="C280" s="2">
        <v>208</v>
      </c>
      <c r="D280" s="2">
        <v>187</v>
      </c>
      <c r="E280" s="2">
        <v>4</v>
      </c>
      <c r="F280" s="2" t="s">
        <v>0</v>
      </c>
      <c r="G280" s="2" t="s">
        <v>0</v>
      </c>
      <c r="H280" s="2">
        <v>6</v>
      </c>
      <c r="I280" s="2" t="s">
        <v>0</v>
      </c>
      <c r="J280" s="2" t="s">
        <v>0</v>
      </c>
      <c r="K280" s="2" t="s">
        <v>0</v>
      </c>
      <c r="L280" s="2" t="s">
        <v>0</v>
      </c>
      <c r="M280" s="2">
        <v>9</v>
      </c>
      <c r="N280" s="2">
        <v>3</v>
      </c>
      <c r="O280" s="2" t="s">
        <v>0</v>
      </c>
      <c r="P280" s="2" t="s">
        <v>0</v>
      </c>
      <c r="Q280" s="2" t="s">
        <v>0</v>
      </c>
      <c r="R280" s="2" t="s">
        <v>0</v>
      </c>
      <c r="S280" s="2" t="s">
        <v>0</v>
      </c>
      <c r="T280" s="2" t="s">
        <v>0</v>
      </c>
      <c r="U280" s="2" t="s">
        <v>0</v>
      </c>
      <c r="V280" s="2" t="s">
        <v>0</v>
      </c>
      <c r="W280" s="2" t="s">
        <v>0</v>
      </c>
      <c r="X280" s="2" t="s">
        <v>0</v>
      </c>
      <c r="Y280" s="2" t="s">
        <v>0</v>
      </c>
      <c r="Z280" s="2" t="s">
        <v>0</v>
      </c>
      <c r="AA280" s="2" t="s">
        <v>0</v>
      </c>
      <c r="AB280" s="2" t="s">
        <v>0</v>
      </c>
      <c r="AC280" s="2" t="s">
        <v>0</v>
      </c>
      <c r="AD280" s="2" t="s">
        <v>0</v>
      </c>
      <c r="AE280" s="2" t="s">
        <v>0</v>
      </c>
      <c r="AF280" s="2" t="s">
        <v>0</v>
      </c>
      <c r="AG280" s="2" t="s">
        <v>0</v>
      </c>
      <c r="AH280" s="2" t="s">
        <v>0</v>
      </c>
      <c r="AI280" s="2" t="s">
        <v>0</v>
      </c>
      <c r="AJ280" s="2" t="s">
        <v>0</v>
      </c>
      <c r="AK280" s="2" t="s">
        <v>0</v>
      </c>
      <c r="AL280" s="2" t="s">
        <v>0</v>
      </c>
      <c r="AM280" s="2" t="s">
        <v>0</v>
      </c>
      <c r="AN280" s="2" t="s">
        <v>0</v>
      </c>
      <c r="AO280" s="2" t="s">
        <v>0</v>
      </c>
      <c r="AP280" s="2" t="s">
        <v>0</v>
      </c>
      <c r="AQ280" s="2" t="s">
        <v>0</v>
      </c>
      <c r="AR280" s="2" t="s">
        <v>0</v>
      </c>
      <c r="AS280" s="2" t="s">
        <v>0</v>
      </c>
      <c r="AT280" s="2" t="s">
        <v>0</v>
      </c>
      <c r="AU280" s="2" t="s">
        <v>0</v>
      </c>
      <c r="AV280" s="2" t="s">
        <v>0</v>
      </c>
      <c r="AW280" s="2" t="s">
        <v>0</v>
      </c>
      <c r="AX280" s="2">
        <v>1</v>
      </c>
      <c r="AY280" s="2" t="s">
        <v>0</v>
      </c>
      <c r="AZ280" s="2" t="s">
        <v>0</v>
      </c>
      <c r="BA280" s="2" t="s">
        <v>0</v>
      </c>
      <c r="BB280" s="2" t="s">
        <v>0</v>
      </c>
      <c r="BC280" s="2" t="s">
        <v>0</v>
      </c>
      <c r="BD280" s="2" t="s">
        <v>0</v>
      </c>
      <c r="BE280" s="2" t="s">
        <v>0</v>
      </c>
      <c r="BF280" s="2">
        <v>4</v>
      </c>
      <c r="BG280" s="2" t="s">
        <v>0</v>
      </c>
      <c r="BH280" s="2" t="s">
        <v>0</v>
      </c>
      <c r="BI280" s="2" t="s">
        <v>0</v>
      </c>
      <c r="BJ280" s="2" t="s">
        <v>0</v>
      </c>
      <c r="BK280" s="2" t="s">
        <v>0</v>
      </c>
      <c r="BL280" s="2" t="s">
        <v>0</v>
      </c>
      <c r="BM280" s="2" t="s">
        <v>0</v>
      </c>
      <c r="BN280" s="2" t="s">
        <v>0</v>
      </c>
      <c r="BO280" s="2" t="s">
        <v>0</v>
      </c>
      <c r="BP280" s="2" t="s">
        <v>0</v>
      </c>
      <c r="BQ280" s="2" t="s">
        <v>0</v>
      </c>
      <c r="BR280" s="2" t="s">
        <v>0</v>
      </c>
      <c r="BS280" s="2" t="s">
        <v>0</v>
      </c>
      <c r="BT280" s="2" t="s">
        <v>0</v>
      </c>
      <c r="BU280" s="2" t="s">
        <v>0</v>
      </c>
      <c r="BV280" s="2" t="s">
        <v>0</v>
      </c>
      <c r="BW280" s="2" t="s">
        <v>0</v>
      </c>
      <c r="BX280" s="2" t="s">
        <v>0</v>
      </c>
      <c r="BY280" s="2" t="s">
        <v>0</v>
      </c>
      <c r="BZ280" s="2" t="s">
        <v>0</v>
      </c>
      <c r="CA280" s="2" t="s">
        <v>0</v>
      </c>
      <c r="CB280" s="2" t="s">
        <v>0</v>
      </c>
      <c r="CC280" s="2" t="s">
        <v>0</v>
      </c>
      <c r="CD280" s="2" t="s">
        <v>0</v>
      </c>
      <c r="CE280" s="2" t="s">
        <v>0</v>
      </c>
      <c r="CF280" s="2" t="s">
        <v>0</v>
      </c>
      <c r="CG280" s="2" t="s">
        <v>0</v>
      </c>
      <c r="CH280" s="2" t="s">
        <v>0</v>
      </c>
      <c r="CI280" s="2" t="s">
        <v>0</v>
      </c>
      <c r="CJ280" s="2" t="s">
        <v>0</v>
      </c>
      <c r="CK280" s="2" t="s">
        <v>0</v>
      </c>
      <c r="CL280" s="2" t="s">
        <v>0</v>
      </c>
      <c r="CM280" s="2" t="s">
        <v>0</v>
      </c>
      <c r="CN280" s="2" t="s">
        <v>0</v>
      </c>
      <c r="CO280" s="2" t="s">
        <v>0</v>
      </c>
      <c r="CP280" s="2" t="s">
        <v>0</v>
      </c>
      <c r="CQ280" s="2" t="s">
        <v>0</v>
      </c>
      <c r="CR280" s="2" t="s">
        <v>0</v>
      </c>
      <c r="CS280" s="2" t="s">
        <v>0</v>
      </c>
      <c r="CT280" s="2" t="s">
        <v>0</v>
      </c>
      <c r="CU280" s="2" t="s">
        <v>0</v>
      </c>
      <c r="CV280" s="2" t="s">
        <v>0</v>
      </c>
      <c r="CW280" s="2" t="s">
        <v>0</v>
      </c>
      <c r="CX280" s="2" t="s">
        <v>0</v>
      </c>
      <c r="CY280" s="2" t="s">
        <v>0</v>
      </c>
      <c r="CZ280" s="2" t="s">
        <v>0</v>
      </c>
      <c r="DA280" s="2" t="s">
        <v>0</v>
      </c>
      <c r="DB280" s="2" t="s">
        <v>0</v>
      </c>
      <c r="DC280" s="2" t="s">
        <v>0</v>
      </c>
      <c r="DD280" s="2" t="s">
        <v>0</v>
      </c>
      <c r="DE280" s="2" t="s">
        <v>0</v>
      </c>
      <c r="DF280" s="2" t="s">
        <v>0</v>
      </c>
      <c r="DG280" s="2" t="s">
        <v>0</v>
      </c>
      <c r="DH280" s="2" t="s">
        <v>0</v>
      </c>
      <c r="DI280" s="2" t="s">
        <v>0</v>
      </c>
      <c r="DJ280" s="2" t="s">
        <v>0</v>
      </c>
      <c r="DK280" s="2" t="s">
        <v>0</v>
      </c>
      <c r="DL280" s="2" t="s">
        <v>0</v>
      </c>
      <c r="DM280" s="2" t="s">
        <v>0</v>
      </c>
      <c r="DN280" s="2" t="s">
        <v>0</v>
      </c>
      <c r="DO280" s="2" t="s">
        <v>0</v>
      </c>
      <c r="DP280" s="2" t="s">
        <v>0</v>
      </c>
      <c r="DQ280" s="2" t="s">
        <v>0</v>
      </c>
      <c r="DR280" s="2" t="s">
        <v>0</v>
      </c>
      <c r="DS280" s="2" t="s">
        <v>0</v>
      </c>
      <c r="DT280" s="2" t="s">
        <v>0</v>
      </c>
      <c r="DU280" s="2" t="s">
        <v>0</v>
      </c>
      <c r="DV280" s="2" t="s">
        <v>0</v>
      </c>
      <c r="DW280" s="2" t="s">
        <v>0</v>
      </c>
      <c r="DX280" s="2" t="s">
        <v>0</v>
      </c>
      <c r="DY280" s="2" t="s">
        <v>0</v>
      </c>
      <c r="DZ280" s="2" t="s">
        <v>0</v>
      </c>
      <c r="EA280" s="2" t="s">
        <v>0</v>
      </c>
      <c r="EB280" s="2" t="s">
        <v>0</v>
      </c>
      <c r="EC280" s="2" t="s">
        <v>0</v>
      </c>
      <c r="ED280" s="2" t="s">
        <v>0</v>
      </c>
      <c r="EE280" s="2" t="s">
        <v>0</v>
      </c>
      <c r="EF280" s="2" t="s">
        <v>0</v>
      </c>
      <c r="EG280" s="2" t="s">
        <v>0</v>
      </c>
      <c r="EH280" s="2" t="s">
        <v>0</v>
      </c>
      <c r="EI280" s="2" t="s">
        <v>0</v>
      </c>
      <c r="EJ280" s="2" t="s">
        <v>0</v>
      </c>
      <c r="EK280" s="2" t="s">
        <v>0</v>
      </c>
      <c r="EL280" s="2" t="s">
        <v>0</v>
      </c>
      <c r="EM280" s="2" t="s">
        <v>0</v>
      </c>
      <c r="EN280" s="2" t="s">
        <v>0</v>
      </c>
      <c r="EO280" s="2" t="s">
        <v>0</v>
      </c>
      <c r="EP280" s="2" t="s">
        <v>0</v>
      </c>
      <c r="EQ280" s="2" t="s">
        <v>0</v>
      </c>
      <c r="ER280" s="2" t="s">
        <v>0</v>
      </c>
      <c r="ES280" s="2" t="s">
        <v>0</v>
      </c>
      <c r="ET280" s="2" t="s">
        <v>0</v>
      </c>
      <c r="EU280" s="2" t="s">
        <v>0</v>
      </c>
    </row>
    <row r="281" spans="1:151" x14ac:dyDescent="0.2">
      <c r="A281" s="27">
        <v>37196</v>
      </c>
      <c r="B281" s="27"/>
      <c r="C281" s="2">
        <v>175</v>
      </c>
      <c r="D281" s="2">
        <v>157</v>
      </c>
      <c r="E281" s="2">
        <v>10</v>
      </c>
      <c r="F281" s="2" t="s">
        <v>0</v>
      </c>
      <c r="G281" s="2" t="s">
        <v>0</v>
      </c>
      <c r="H281" s="2">
        <v>2</v>
      </c>
      <c r="I281" s="2" t="s">
        <v>0</v>
      </c>
      <c r="J281" s="2" t="s">
        <v>0</v>
      </c>
      <c r="K281" s="2" t="s">
        <v>0</v>
      </c>
      <c r="L281" s="2">
        <v>1</v>
      </c>
      <c r="M281" s="2">
        <v>8</v>
      </c>
      <c r="N281" s="2" t="s">
        <v>0</v>
      </c>
      <c r="O281" s="2" t="s">
        <v>0</v>
      </c>
      <c r="P281" s="2">
        <v>1</v>
      </c>
      <c r="Q281" s="2" t="s">
        <v>0</v>
      </c>
      <c r="R281" s="2" t="s">
        <v>0</v>
      </c>
      <c r="S281" s="2" t="s">
        <v>0</v>
      </c>
      <c r="T281" s="2" t="s">
        <v>0</v>
      </c>
      <c r="U281" s="2" t="s">
        <v>0</v>
      </c>
      <c r="V281" s="2" t="s">
        <v>0</v>
      </c>
      <c r="W281" s="2" t="s">
        <v>0</v>
      </c>
      <c r="X281" s="2" t="s">
        <v>0</v>
      </c>
      <c r="Y281" s="2" t="s">
        <v>0</v>
      </c>
      <c r="Z281" s="2" t="s">
        <v>0</v>
      </c>
      <c r="AA281" s="2" t="s">
        <v>0</v>
      </c>
      <c r="AB281" s="2" t="s">
        <v>0</v>
      </c>
      <c r="AC281" s="2" t="s">
        <v>0</v>
      </c>
      <c r="AD281" s="2">
        <v>2</v>
      </c>
      <c r="AE281" s="2" t="s">
        <v>0</v>
      </c>
      <c r="AF281" s="2" t="s">
        <v>0</v>
      </c>
      <c r="AG281" s="2" t="s">
        <v>0</v>
      </c>
      <c r="AH281" s="2" t="s">
        <v>0</v>
      </c>
      <c r="AI281" s="2" t="s">
        <v>0</v>
      </c>
      <c r="AJ281" s="2" t="s">
        <v>0</v>
      </c>
      <c r="AK281" s="2" t="s">
        <v>0</v>
      </c>
      <c r="AL281" s="2" t="s">
        <v>0</v>
      </c>
      <c r="AM281" s="2" t="s">
        <v>0</v>
      </c>
      <c r="AN281" s="2" t="s">
        <v>0</v>
      </c>
      <c r="AO281" s="2" t="s">
        <v>0</v>
      </c>
      <c r="AP281" s="2" t="s">
        <v>0</v>
      </c>
      <c r="AQ281" s="2" t="s">
        <v>0</v>
      </c>
      <c r="AR281" s="2" t="s">
        <v>0</v>
      </c>
      <c r="AS281" s="2" t="s">
        <v>0</v>
      </c>
      <c r="AT281" s="2" t="s">
        <v>0</v>
      </c>
      <c r="AU281" s="2" t="s">
        <v>0</v>
      </c>
      <c r="AV281" s="2" t="s">
        <v>0</v>
      </c>
      <c r="AW281" s="2" t="s">
        <v>0</v>
      </c>
      <c r="AX281" s="2" t="s">
        <v>0</v>
      </c>
      <c r="AY281" s="2" t="s">
        <v>0</v>
      </c>
      <c r="AZ281" s="2">
        <v>1</v>
      </c>
      <c r="BA281" s="2" t="s">
        <v>0</v>
      </c>
      <c r="BB281" s="2" t="s">
        <v>0</v>
      </c>
      <c r="BC281" s="2" t="s">
        <v>0</v>
      </c>
      <c r="BD281" s="2" t="s">
        <v>0</v>
      </c>
      <c r="BE281" s="2" t="s">
        <v>0</v>
      </c>
      <c r="BF281" s="2" t="s">
        <v>0</v>
      </c>
      <c r="BG281" s="2" t="s">
        <v>0</v>
      </c>
      <c r="BH281" s="2" t="s">
        <v>0</v>
      </c>
      <c r="BI281" s="2" t="s">
        <v>0</v>
      </c>
      <c r="BJ281" s="2" t="s">
        <v>0</v>
      </c>
      <c r="BK281" s="2" t="s">
        <v>0</v>
      </c>
      <c r="BL281" s="2" t="s">
        <v>0</v>
      </c>
      <c r="BM281" s="2" t="s">
        <v>0</v>
      </c>
      <c r="BN281" s="2" t="s">
        <v>0</v>
      </c>
      <c r="BO281" s="2" t="s">
        <v>0</v>
      </c>
      <c r="BP281" s="2" t="s">
        <v>0</v>
      </c>
      <c r="BQ281" s="2" t="s">
        <v>0</v>
      </c>
      <c r="BR281" s="2" t="s">
        <v>0</v>
      </c>
      <c r="BS281" s="2" t="s">
        <v>0</v>
      </c>
      <c r="BT281" s="2" t="s">
        <v>0</v>
      </c>
      <c r="BU281" s="2" t="s">
        <v>0</v>
      </c>
      <c r="BV281" s="2" t="s">
        <v>0</v>
      </c>
      <c r="BW281" s="2" t="s">
        <v>0</v>
      </c>
      <c r="BX281" s="2" t="s">
        <v>0</v>
      </c>
      <c r="BY281" s="2" t="s">
        <v>0</v>
      </c>
      <c r="BZ281" s="2" t="s">
        <v>0</v>
      </c>
      <c r="CA281" s="2" t="s">
        <v>0</v>
      </c>
      <c r="CB281" s="2" t="s">
        <v>0</v>
      </c>
      <c r="CC281" s="2" t="s">
        <v>0</v>
      </c>
      <c r="CD281" s="2" t="s">
        <v>0</v>
      </c>
      <c r="CE281" s="2" t="s">
        <v>0</v>
      </c>
      <c r="CF281" s="2" t="s">
        <v>0</v>
      </c>
      <c r="CG281" s="2" t="s">
        <v>0</v>
      </c>
      <c r="CH281" s="2" t="s">
        <v>0</v>
      </c>
      <c r="CI281" s="2" t="s">
        <v>0</v>
      </c>
      <c r="CJ281" s="2" t="s">
        <v>0</v>
      </c>
      <c r="CK281" s="2" t="s">
        <v>0</v>
      </c>
      <c r="CL281" s="2" t="s">
        <v>0</v>
      </c>
      <c r="CM281" s="2" t="s">
        <v>0</v>
      </c>
      <c r="CN281" s="2" t="s">
        <v>0</v>
      </c>
      <c r="CO281" s="2" t="s">
        <v>0</v>
      </c>
      <c r="CP281" s="2" t="s">
        <v>0</v>
      </c>
      <c r="CQ281" s="2" t="s">
        <v>0</v>
      </c>
      <c r="CR281" s="2" t="s">
        <v>0</v>
      </c>
      <c r="CS281" s="2" t="s">
        <v>0</v>
      </c>
      <c r="CT281" s="2" t="s">
        <v>0</v>
      </c>
      <c r="CU281" s="2" t="s">
        <v>0</v>
      </c>
      <c r="CV281" s="2" t="s">
        <v>0</v>
      </c>
      <c r="CW281" s="2" t="s">
        <v>0</v>
      </c>
      <c r="CX281" s="2" t="s">
        <v>0</v>
      </c>
      <c r="CY281" s="2" t="s">
        <v>0</v>
      </c>
      <c r="CZ281" s="2" t="s">
        <v>0</v>
      </c>
      <c r="DA281" s="2" t="s">
        <v>0</v>
      </c>
      <c r="DB281" s="2" t="s">
        <v>0</v>
      </c>
      <c r="DC281" s="2" t="s">
        <v>0</v>
      </c>
      <c r="DD281" s="2" t="s">
        <v>0</v>
      </c>
      <c r="DE281" s="2" t="s">
        <v>0</v>
      </c>
      <c r="DF281" s="2" t="s">
        <v>0</v>
      </c>
      <c r="DG281" s="2" t="s">
        <v>0</v>
      </c>
      <c r="DH281" s="2" t="s">
        <v>0</v>
      </c>
      <c r="DI281" s="2" t="s">
        <v>0</v>
      </c>
      <c r="DJ281" s="2" t="s">
        <v>0</v>
      </c>
      <c r="DK281" s="2" t="s">
        <v>0</v>
      </c>
      <c r="DL281" s="2" t="s">
        <v>0</v>
      </c>
      <c r="DM281" s="2" t="s">
        <v>0</v>
      </c>
      <c r="DN281" s="2" t="s">
        <v>0</v>
      </c>
      <c r="DO281" s="2" t="s">
        <v>0</v>
      </c>
      <c r="DP281" s="2" t="s">
        <v>0</v>
      </c>
      <c r="DQ281" s="2" t="s">
        <v>0</v>
      </c>
      <c r="DR281" s="2" t="s">
        <v>0</v>
      </c>
      <c r="DS281" s="2" t="s">
        <v>0</v>
      </c>
      <c r="DT281" s="2" t="s">
        <v>0</v>
      </c>
      <c r="DU281" s="2" t="s">
        <v>0</v>
      </c>
      <c r="DV281" s="2" t="s">
        <v>0</v>
      </c>
      <c r="DW281" s="2" t="s">
        <v>0</v>
      </c>
      <c r="DX281" s="2" t="s">
        <v>0</v>
      </c>
      <c r="DY281" s="2" t="s">
        <v>0</v>
      </c>
      <c r="DZ281" s="2" t="s">
        <v>0</v>
      </c>
      <c r="EA281" s="2" t="s">
        <v>0</v>
      </c>
      <c r="EB281" s="2" t="s">
        <v>0</v>
      </c>
      <c r="EC281" s="2" t="s">
        <v>0</v>
      </c>
      <c r="ED281" s="2" t="s">
        <v>0</v>
      </c>
      <c r="EE281" s="2" t="s">
        <v>0</v>
      </c>
      <c r="EF281" s="2" t="s">
        <v>0</v>
      </c>
      <c r="EG281" s="2" t="s">
        <v>0</v>
      </c>
      <c r="EH281" s="2" t="s">
        <v>0</v>
      </c>
      <c r="EI281" s="2" t="s">
        <v>0</v>
      </c>
      <c r="EJ281" s="2" t="s">
        <v>0</v>
      </c>
      <c r="EK281" s="2" t="s">
        <v>0</v>
      </c>
      <c r="EL281" s="2" t="s">
        <v>0</v>
      </c>
      <c r="EM281" s="2" t="s">
        <v>0</v>
      </c>
      <c r="EN281" s="2" t="s">
        <v>0</v>
      </c>
      <c r="EO281" s="2" t="s">
        <v>0</v>
      </c>
      <c r="EP281" s="2" t="s">
        <v>0</v>
      </c>
      <c r="EQ281" s="2" t="s">
        <v>0</v>
      </c>
      <c r="ER281" s="2" t="s">
        <v>0</v>
      </c>
      <c r="ES281" s="2" t="s">
        <v>0</v>
      </c>
      <c r="ET281" s="2" t="s">
        <v>0</v>
      </c>
      <c r="EU281" s="2" t="s">
        <v>0</v>
      </c>
    </row>
    <row r="282" spans="1:151" x14ac:dyDescent="0.2">
      <c r="A282" s="27">
        <v>37165</v>
      </c>
      <c r="B282" s="27"/>
      <c r="C282" s="2">
        <v>152</v>
      </c>
      <c r="D282" s="2">
        <v>130</v>
      </c>
      <c r="E282" s="2">
        <v>9</v>
      </c>
      <c r="F282" s="2" t="s">
        <v>0</v>
      </c>
      <c r="G282" s="2" t="s">
        <v>0</v>
      </c>
      <c r="H282" s="2">
        <v>4</v>
      </c>
      <c r="I282" s="2">
        <v>1</v>
      </c>
      <c r="J282" s="2" t="s">
        <v>0</v>
      </c>
      <c r="K282" s="2" t="s">
        <v>0</v>
      </c>
      <c r="L282" s="2">
        <v>2</v>
      </c>
      <c r="M282" s="2">
        <v>4</v>
      </c>
      <c r="N282" s="2">
        <v>1</v>
      </c>
      <c r="O282" s="2" t="s">
        <v>0</v>
      </c>
      <c r="P282" s="2">
        <v>1</v>
      </c>
      <c r="Q282" s="2" t="s">
        <v>0</v>
      </c>
      <c r="R282" s="2" t="s">
        <v>0</v>
      </c>
      <c r="S282" s="2" t="s">
        <v>0</v>
      </c>
      <c r="T282" s="2" t="s">
        <v>0</v>
      </c>
      <c r="U282" s="2" t="s">
        <v>0</v>
      </c>
      <c r="V282" s="2" t="s">
        <v>0</v>
      </c>
      <c r="W282" s="2" t="s">
        <v>0</v>
      </c>
      <c r="X282" s="2" t="s">
        <v>0</v>
      </c>
      <c r="Y282" s="2" t="s">
        <v>0</v>
      </c>
      <c r="Z282" s="2" t="s">
        <v>0</v>
      </c>
      <c r="AA282" s="2" t="s">
        <v>0</v>
      </c>
      <c r="AB282" s="2" t="s">
        <v>0</v>
      </c>
      <c r="AC282" s="2" t="s">
        <v>0</v>
      </c>
      <c r="AD282" s="2">
        <v>1</v>
      </c>
      <c r="AE282" s="2" t="s">
        <v>0</v>
      </c>
      <c r="AF282" s="2" t="s">
        <v>0</v>
      </c>
      <c r="AG282" s="2" t="s">
        <v>0</v>
      </c>
      <c r="AH282" s="2" t="s">
        <v>0</v>
      </c>
      <c r="AI282" s="2" t="s">
        <v>0</v>
      </c>
      <c r="AJ282" s="2" t="s">
        <v>0</v>
      </c>
      <c r="AK282" s="2" t="s">
        <v>0</v>
      </c>
      <c r="AL282" s="2" t="s">
        <v>0</v>
      </c>
      <c r="AM282" s="2" t="s">
        <v>0</v>
      </c>
      <c r="AN282" s="2" t="s">
        <v>0</v>
      </c>
      <c r="AO282" s="2" t="s">
        <v>0</v>
      </c>
      <c r="AP282" s="2" t="s">
        <v>0</v>
      </c>
      <c r="AQ282" s="2" t="s">
        <v>0</v>
      </c>
      <c r="AR282" s="2" t="s">
        <v>0</v>
      </c>
      <c r="AS282" s="2" t="s">
        <v>0</v>
      </c>
      <c r="AT282" s="2" t="s">
        <v>0</v>
      </c>
      <c r="AU282" s="2" t="s">
        <v>0</v>
      </c>
      <c r="AV282" s="2" t="s">
        <v>0</v>
      </c>
      <c r="AW282" s="2" t="s">
        <v>0</v>
      </c>
      <c r="AX282" s="2" t="s">
        <v>0</v>
      </c>
      <c r="AY282" s="2" t="s">
        <v>0</v>
      </c>
      <c r="AZ282" s="2" t="s">
        <v>0</v>
      </c>
      <c r="BA282" s="2" t="s">
        <v>0</v>
      </c>
      <c r="BB282" s="2" t="s">
        <v>0</v>
      </c>
      <c r="BC282" s="2" t="s">
        <v>0</v>
      </c>
      <c r="BD282" s="2" t="s">
        <v>0</v>
      </c>
      <c r="BE282" s="2" t="s">
        <v>0</v>
      </c>
      <c r="BF282" s="2" t="s">
        <v>0</v>
      </c>
      <c r="BG282" s="2" t="s">
        <v>0</v>
      </c>
      <c r="BH282" s="2" t="s">
        <v>0</v>
      </c>
      <c r="BI282" s="2" t="s">
        <v>0</v>
      </c>
      <c r="BJ282" s="2" t="s">
        <v>0</v>
      </c>
      <c r="BK282" s="2" t="s">
        <v>0</v>
      </c>
      <c r="BL282" s="2" t="s">
        <v>0</v>
      </c>
      <c r="BM282" s="2" t="s">
        <v>0</v>
      </c>
      <c r="BN282" s="2" t="s">
        <v>0</v>
      </c>
      <c r="BO282" s="2" t="s">
        <v>0</v>
      </c>
      <c r="BP282" s="2" t="s">
        <v>0</v>
      </c>
      <c r="BQ282" s="2" t="s">
        <v>0</v>
      </c>
      <c r="BR282" s="2" t="s">
        <v>0</v>
      </c>
      <c r="BS282" s="2" t="s">
        <v>0</v>
      </c>
      <c r="BT282" s="2" t="s">
        <v>0</v>
      </c>
      <c r="BU282" s="2" t="s">
        <v>0</v>
      </c>
      <c r="BV282" s="2" t="s">
        <v>0</v>
      </c>
      <c r="BW282" s="2" t="s">
        <v>0</v>
      </c>
      <c r="BX282" s="2" t="s">
        <v>0</v>
      </c>
      <c r="BY282" s="2" t="s">
        <v>0</v>
      </c>
      <c r="BZ282" s="2" t="s">
        <v>0</v>
      </c>
      <c r="CA282" s="2" t="s">
        <v>0</v>
      </c>
      <c r="CB282" s="2" t="s">
        <v>0</v>
      </c>
      <c r="CC282" s="2" t="s">
        <v>0</v>
      </c>
      <c r="CD282" s="2" t="s">
        <v>0</v>
      </c>
      <c r="CE282" s="2" t="s">
        <v>0</v>
      </c>
      <c r="CF282" s="2" t="s">
        <v>0</v>
      </c>
      <c r="CG282" s="2" t="s">
        <v>0</v>
      </c>
      <c r="CH282" s="2" t="s">
        <v>0</v>
      </c>
      <c r="CI282" s="2" t="s">
        <v>0</v>
      </c>
      <c r="CJ282" s="2" t="s">
        <v>0</v>
      </c>
      <c r="CK282" s="2" t="s">
        <v>0</v>
      </c>
      <c r="CL282" s="2" t="s">
        <v>0</v>
      </c>
      <c r="CM282" s="2" t="s">
        <v>0</v>
      </c>
      <c r="CN282" s="2" t="s">
        <v>0</v>
      </c>
      <c r="CO282" s="2" t="s">
        <v>0</v>
      </c>
      <c r="CP282" s="2" t="s">
        <v>0</v>
      </c>
      <c r="CQ282" s="2" t="s">
        <v>0</v>
      </c>
      <c r="CR282" s="2" t="s">
        <v>0</v>
      </c>
      <c r="CS282" s="2" t="s">
        <v>0</v>
      </c>
      <c r="CT282" s="2" t="s">
        <v>0</v>
      </c>
      <c r="CU282" s="2" t="s">
        <v>0</v>
      </c>
      <c r="CV282" s="2" t="s">
        <v>0</v>
      </c>
      <c r="CW282" s="2" t="s">
        <v>0</v>
      </c>
      <c r="CX282" s="2" t="s">
        <v>0</v>
      </c>
      <c r="CY282" s="2" t="s">
        <v>0</v>
      </c>
      <c r="CZ282" s="2" t="s">
        <v>0</v>
      </c>
      <c r="DA282" s="2" t="s">
        <v>0</v>
      </c>
      <c r="DB282" s="2" t="s">
        <v>0</v>
      </c>
      <c r="DC282" s="2" t="s">
        <v>0</v>
      </c>
      <c r="DD282" s="2" t="s">
        <v>0</v>
      </c>
      <c r="DE282" s="2" t="s">
        <v>0</v>
      </c>
      <c r="DF282" s="2" t="s">
        <v>0</v>
      </c>
      <c r="DG282" s="2" t="s">
        <v>0</v>
      </c>
      <c r="DH282" s="2" t="s">
        <v>0</v>
      </c>
      <c r="DI282" s="2" t="s">
        <v>0</v>
      </c>
      <c r="DJ282" s="2" t="s">
        <v>0</v>
      </c>
      <c r="DK282" s="2" t="s">
        <v>0</v>
      </c>
      <c r="DL282" s="2" t="s">
        <v>0</v>
      </c>
      <c r="DM282" s="2" t="s">
        <v>0</v>
      </c>
      <c r="DN282" s="2" t="s">
        <v>0</v>
      </c>
      <c r="DO282" s="2" t="s">
        <v>0</v>
      </c>
      <c r="DP282" s="2" t="s">
        <v>0</v>
      </c>
      <c r="DQ282" s="2" t="s">
        <v>0</v>
      </c>
      <c r="DR282" s="2" t="s">
        <v>0</v>
      </c>
      <c r="DS282" s="2" t="s">
        <v>0</v>
      </c>
      <c r="DT282" s="2" t="s">
        <v>0</v>
      </c>
      <c r="DU282" s="2" t="s">
        <v>0</v>
      </c>
      <c r="DV282" s="2" t="s">
        <v>0</v>
      </c>
      <c r="DW282" s="2" t="s">
        <v>0</v>
      </c>
      <c r="DX282" s="2" t="s">
        <v>0</v>
      </c>
      <c r="DY282" s="2" t="s">
        <v>0</v>
      </c>
      <c r="DZ282" s="2" t="s">
        <v>0</v>
      </c>
      <c r="EA282" s="2" t="s">
        <v>0</v>
      </c>
      <c r="EB282" s="2" t="s">
        <v>0</v>
      </c>
      <c r="EC282" s="2" t="s">
        <v>0</v>
      </c>
      <c r="ED282" s="2" t="s">
        <v>0</v>
      </c>
      <c r="EE282" s="2" t="s">
        <v>0</v>
      </c>
      <c r="EF282" s="2" t="s">
        <v>0</v>
      </c>
      <c r="EG282" s="2" t="s">
        <v>0</v>
      </c>
      <c r="EH282" s="2" t="s">
        <v>0</v>
      </c>
      <c r="EI282" s="2" t="s">
        <v>0</v>
      </c>
      <c r="EJ282" s="2" t="s">
        <v>0</v>
      </c>
      <c r="EK282" s="2" t="s">
        <v>0</v>
      </c>
      <c r="EL282" s="2" t="s">
        <v>0</v>
      </c>
      <c r="EM282" s="2" t="s">
        <v>0</v>
      </c>
      <c r="EN282" s="2" t="s">
        <v>0</v>
      </c>
      <c r="EO282" s="2" t="s">
        <v>0</v>
      </c>
      <c r="EP282" s="2" t="s">
        <v>0</v>
      </c>
      <c r="EQ282" s="2" t="s">
        <v>0</v>
      </c>
      <c r="ER282" s="2" t="s">
        <v>0</v>
      </c>
      <c r="ES282" s="2" t="s">
        <v>0</v>
      </c>
      <c r="ET282" s="2" t="s">
        <v>0</v>
      </c>
      <c r="EU282" s="2" t="s">
        <v>0</v>
      </c>
    </row>
    <row r="283" spans="1:151" x14ac:dyDescent="0.2">
      <c r="A283" s="27">
        <v>37135</v>
      </c>
      <c r="B283" s="27"/>
      <c r="C283" s="2">
        <v>122</v>
      </c>
      <c r="D283" s="2">
        <v>109</v>
      </c>
      <c r="E283" s="2">
        <v>8</v>
      </c>
      <c r="F283" s="2" t="s">
        <v>0</v>
      </c>
      <c r="G283" s="2" t="s">
        <v>0</v>
      </c>
      <c r="H283" s="2">
        <v>6</v>
      </c>
      <c r="I283" s="2" t="s">
        <v>0</v>
      </c>
      <c r="J283" s="2" t="s">
        <v>0</v>
      </c>
      <c r="K283" s="2" t="s">
        <v>0</v>
      </c>
      <c r="L283" s="2" t="s">
        <v>0</v>
      </c>
      <c r="M283" s="2" t="s">
        <v>0</v>
      </c>
      <c r="N283" s="2" t="s">
        <v>0</v>
      </c>
      <c r="O283" s="2" t="s">
        <v>0</v>
      </c>
      <c r="P283" s="2" t="s">
        <v>0</v>
      </c>
      <c r="Q283" s="2" t="s">
        <v>0</v>
      </c>
      <c r="R283" s="2" t="s">
        <v>0</v>
      </c>
      <c r="S283" s="2" t="s">
        <v>0</v>
      </c>
      <c r="T283" s="2" t="s">
        <v>0</v>
      </c>
      <c r="U283" s="2" t="s">
        <v>0</v>
      </c>
      <c r="V283" s="2" t="s">
        <v>0</v>
      </c>
      <c r="W283" s="2" t="s">
        <v>0</v>
      </c>
      <c r="X283" s="2" t="s">
        <v>0</v>
      </c>
      <c r="Y283" s="2" t="s">
        <v>0</v>
      </c>
      <c r="Z283" s="2" t="s">
        <v>0</v>
      </c>
      <c r="AA283" s="2" t="s">
        <v>0</v>
      </c>
      <c r="AB283" s="2" t="s">
        <v>0</v>
      </c>
      <c r="AC283" s="2" t="s">
        <v>0</v>
      </c>
      <c r="AD283" s="2">
        <v>2</v>
      </c>
      <c r="AE283" s="2" t="s">
        <v>0</v>
      </c>
      <c r="AF283" s="2" t="s">
        <v>0</v>
      </c>
      <c r="AG283" s="2" t="s">
        <v>0</v>
      </c>
      <c r="AH283" s="2" t="s">
        <v>0</v>
      </c>
      <c r="AI283" s="2" t="s">
        <v>0</v>
      </c>
      <c r="AJ283" s="2" t="s">
        <v>0</v>
      </c>
      <c r="AK283" s="2" t="s">
        <v>0</v>
      </c>
      <c r="AL283" s="2" t="s">
        <v>0</v>
      </c>
      <c r="AM283" s="2" t="s">
        <v>0</v>
      </c>
      <c r="AN283" s="2" t="s">
        <v>0</v>
      </c>
      <c r="AO283" s="2" t="s">
        <v>0</v>
      </c>
      <c r="AP283" s="2" t="s">
        <v>0</v>
      </c>
      <c r="AQ283" s="2" t="s">
        <v>0</v>
      </c>
      <c r="AR283" s="2" t="s">
        <v>0</v>
      </c>
      <c r="AS283" s="2" t="s">
        <v>0</v>
      </c>
      <c r="AT283" s="2" t="s">
        <v>0</v>
      </c>
      <c r="AU283" s="2" t="s">
        <v>0</v>
      </c>
      <c r="AV283" s="2" t="s">
        <v>0</v>
      </c>
      <c r="AW283" s="2" t="s">
        <v>0</v>
      </c>
      <c r="AX283" s="2" t="s">
        <v>0</v>
      </c>
      <c r="AY283" s="2" t="s">
        <v>0</v>
      </c>
      <c r="AZ283" s="2" t="s">
        <v>0</v>
      </c>
      <c r="BA283" s="2" t="s">
        <v>0</v>
      </c>
      <c r="BB283" s="2" t="s">
        <v>0</v>
      </c>
      <c r="BC283" s="2" t="s">
        <v>0</v>
      </c>
      <c r="BD283" s="2" t="s">
        <v>0</v>
      </c>
      <c r="BE283" s="2" t="s">
        <v>0</v>
      </c>
      <c r="BF283" s="2" t="s">
        <v>0</v>
      </c>
      <c r="BG283" s="2" t="s">
        <v>0</v>
      </c>
      <c r="BH283" s="2" t="s">
        <v>0</v>
      </c>
      <c r="BI283" s="2" t="s">
        <v>0</v>
      </c>
      <c r="BJ283" s="2" t="s">
        <v>0</v>
      </c>
      <c r="BK283" s="2" t="s">
        <v>0</v>
      </c>
      <c r="BL283" s="2" t="s">
        <v>0</v>
      </c>
      <c r="BM283" s="2" t="s">
        <v>0</v>
      </c>
      <c r="BN283" s="2" t="s">
        <v>0</v>
      </c>
      <c r="BO283" s="2" t="s">
        <v>0</v>
      </c>
      <c r="BP283" s="2" t="s">
        <v>0</v>
      </c>
      <c r="BQ283" s="2" t="s">
        <v>0</v>
      </c>
      <c r="BR283" s="2" t="s">
        <v>0</v>
      </c>
      <c r="BS283" s="2" t="s">
        <v>0</v>
      </c>
      <c r="BT283" s="2" t="s">
        <v>0</v>
      </c>
      <c r="BU283" s="2" t="s">
        <v>0</v>
      </c>
      <c r="BV283" s="2" t="s">
        <v>0</v>
      </c>
      <c r="BW283" s="2" t="s">
        <v>0</v>
      </c>
      <c r="BX283" s="2" t="s">
        <v>0</v>
      </c>
      <c r="BY283" s="2" t="s">
        <v>0</v>
      </c>
      <c r="BZ283" s="2" t="s">
        <v>0</v>
      </c>
      <c r="CA283" s="2" t="s">
        <v>0</v>
      </c>
      <c r="CB283" s="2" t="s">
        <v>0</v>
      </c>
      <c r="CC283" s="2" t="s">
        <v>0</v>
      </c>
      <c r="CD283" s="2" t="s">
        <v>0</v>
      </c>
      <c r="CE283" s="2" t="s">
        <v>0</v>
      </c>
      <c r="CF283" s="2" t="s">
        <v>0</v>
      </c>
      <c r="CG283" s="2" t="s">
        <v>0</v>
      </c>
      <c r="CH283" s="2" t="s">
        <v>0</v>
      </c>
      <c r="CI283" s="2" t="s">
        <v>0</v>
      </c>
      <c r="CJ283" s="2" t="s">
        <v>0</v>
      </c>
      <c r="CK283" s="2" t="s">
        <v>0</v>
      </c>
      <c r="CL283" s="2" t="s">
        <v>0</v>
      </c>
      <c r="CM283" s="2" t="s">
        <v>0</v>
      </c>
      <c r="CN283" s="2" t="s">
        <v>0</v>
      </c>
      <c r="CO283" s="2" t="s">
        <v>0</v>
      </c>
      <c r="CP283" s="2" t="s">
        <v>0</v>
      </c>
      <c r="CQ283" s="2" t="s">
        <v>0</v>
      </c>
      <c r="CR283" s="2" t="s">
        <v>0</v>
      </c>
      <c r="CS283" s="2" t="s">
        <v>0</v>
      </c>
      <c r="CT283" s="2" t="s">
        <v>0</v>
      </c>
      <c r="CU283" s="2" t="s">
        <v>0</v>
      </c>
      <c r="CV283" s="2" t="s">
        <v>0</v>
      </c>
      <c r="CW283" s="2" t="s">
        <v>0</v>
      </c>
      <c r="CX283" s="2" t="s">
        <v>0</v>
      </c>
      <c r="CY283" s="2" t="s">
        <v>0</v>
      </c>
      <c r="CZ283" s="2" t="s">
        <v>0</v>
      </c>
      <c r="DA283" s="2" t="s">
        <v>0</v>
      </c>
      <c r="DB283" s="2" t="s">
        <v>0</v>
      </c>
      <c r="DC283" s="2" t="s">
        <v>0</v>
      </c>
      <c r="DD283" s="2" t="s">
        <v>0</v>
      </c>
      <c r="DE283" s="2" t="s">
        <v>0</v>
      </c>
      <c r="DF283" s="2" t="s">
        <v>0</v>
      </c>
      <c r="DG283" s="2" t="s">
        <v>0</v>
      </c>
      <c r="DH283" s="2" t="s">
        <v>0</v>
      </c>
      <c r="DI283" s="2" t="s">
        <v>0</v>
      </c>
      <c r="DJ283" s="2" t="s">
        <v>0</v>
      </c>
      <c r="DK283" s="2" t="s">
        <v>0</v>
      </c>
      <c r="DL283" s="2" t="s">
        <v>0</v>
      </c>
      <c r="DM283" s="2" t="s">
        <v>0</v>
      </c>
      <c r="DN283" s="2" t="s">
        <v>0</v>
      </c>
      <c r="DO283" s="2" t="s">
        <v>0</v>
      </c>
      <c r="DP283" s="2" t="s">
        <v>0</v>
      </c>
      <c r="DQ283" s="2" t="s">
        <v>0</v>
      </c>
      <c r="DR283" s="2" t="s">
        <v>0</v>
      </c>
      <c r="DS283" s="2" t="s">
        <v>0</v>
      </c>
      <c r="DT283" s="2" t="s">
        <v>0</v>
      </c>
      <c r="DU283" s="2" t="s">
        <v>0</v>
      </c>
      <c r="DV283" s="2" t="s">
        <v>0</v>
      </c>
      <c r="DW283" s="2" t="s">
        <v>0</v>
      </c>
      <c r="DX283" s="2" t="s">
        <v>0</v>
      </c>
      <c r="DY283" s="2" t="s">
        <v>0</v>
      </c>
      <c r="DZ283" s="2" t="s">
        <v>0</v>
      </c>
      <c r="EA283" s="2" t="s">
        <v>0</v>
      </c>
      <c r="EB283" s="2" t="s">
        <v>0</v>
      </c>
      <c r="EC283" s="2" t="s">
        <v>0</v>
      </c>
      <c r="ED283" s="2" t="s">
        <v>0</v>
      </c>
      <c r="EE283" s="2" t="s">
        <v>0</v>
      </c>
      <c r="EF283" s="2" t="s">
        <v>0</v>
      </c>
      <c r="EG283" s="2" t="s">
        <v>0</v>
      </c>
      <c r="EH283" s="2" t="s">
        <v>0</v>
      </c>
      <c r="EI283" s="2" t="s">
        <v>0</v>
      </c>
      <c r="EJ283" s="2" t="s">
        <v>0</v>
      </c>
      <c r="EK283" s="2" t="s">
        <v>0</v>
      </c>
      <c r="EL283" s="2" t="s">
        <v>0</v>
      </c>
      <c r="EM283" s="2" t="s">
        <v>0</v>
      </c>
      <c r="EN283" s="2" t="s">
        <v>0</v>
      </c>
      <c r="EO283" s="2" t="s">
        <v>0</v>
      </c>
      <c r="EP283" s="2" t="s">
        <v>0</v>
      </c>
      <c r="EQ283" s="2" t="s">
        <v>0</v>
      </c>
      <c r="ER283" s="2" t="s">
        <v>0</v>
      </c>
      <c r="ES283" s="2" t="s">
        <v>0</v>
      </c>
      <c r="ET283" s="2" t="s">
        <v>0</v>
      </c>
      <c r="EU283" s="2" t="s">
        <v>0</v>
      </c>
    </row>
    <row r="284" spans="1:151" x14ac:dyDescent="0.2">
      <c r="A284" s="27">
        <v>37104</v>
      </c>
      <c r="B284" s="27"/>
      <c r="C284" s="2">
        <v>73</v>
      </c>
      <c r="D284" s="2">
        <v>65</v>
      </c>
      <c r="E284" s="2">
        <v>5</v>
      </c>
      <c r="F284" s="2" t="s">
        <v>0</v>
      </c>
      <c r="G284" s="2" t="s">
        <v>0</v>
      </c>
      <c r="H284" s="2">
        <v>1</v>
      </c>
      <c r="I284" s="2" t="s">
        <v>0</v>
      </c>
      <c r="J284" s="2" t="s">
        <v>0</v>
      </c>
      <c r="K284" s="2" t="s">
        <v>0</v>
      </c>
      <c r="L284" s="2">
        <v>1</v>
      </c>
      <c r="M284" s="2" t="s">
        <v>0</v>
      </c>
      <c r="N284" s="2" t="s">
        <v>0</v>
      </c>
      <c r="O284" s="2" t="s">
        <v>0</v>
      </c>
      <c r="P284" s="2">
        <v>2</v>
      </c>
      <c r="Q284" s="2" t="s">
        <v>0</v>
      </c>
      <c r="R284" s="2" t="s">
        <v>0</v>
      </c>
      <c r="S284" s="2" t="s">
        <v>0</v>
      </c>
      <c r="T284" s="2" t="s">
        <v>0</v>
      </c>
      <c r="U284" s="2" t="s">
        <v>0</v>
      </c>
      <c r="V284" s="2" t="s">
        <v>0</v>
      </c>
      <c r="W284" s="2" t="s">
        <v>0</v>
      </c>
      <c r="X284" s="2" t="s">
        <v>0</v>
      </c>
      <c r="Y284" s="2" t="s">
        <v>0</v>
      </c>
      <c r="Z284" s="2" t="s">
        <v>0</v>
      </c>
      <c r="AA284" s="2" t="s">
        <v>0</v>
      </c>
      <c r="AB284" s="2" t="s">
        <v>0</v>
      </c>
      <c r="AC284" s="2" t="s">
        <v>0</v>
      </c>
      <c r="AD284" s="2">
        <v>1</v>
      </c>
      <c r="AE284" s="2" t="s">
        <v>0</v>
      </c>
      <c r="AF284" s="2" t="s">
        <v>0</v>
      </c>
      <c r="AG284" s="2" t="s">
        <v>0</v>
      </c>
      <c r="AH284" s="2" t="s">
        <v>0</v>
      </c>
      <c r="AI284" s="2" t="s">
        <v>0</v>
      </c>
      <c r="AJ284" s="2" t="s">
        <v>0</v>
      </c>
      <c r="AK284" s="2" t="s">
        <v>0</v>
      </c>
      <c r="AL284" s="2" t="s">
        <v>0</v>
      </c>
      <c r="AM284" s="2" t="s">
        <v>0</v>
      </c>
      <c r="AN284" s="2" t="s">
        <v>0</v>
      </c>
      <c r="AO284" s="2" t="s">
        <v>0</v>
      </c>
      <c r="AP284" s="2" t="s">
        <v>0</v>
      </c>
      <c r="AQ284" s="2" t="s">
        <v>0</v>
      </c>
      <c r="AR284" s="2" t="s">
        <v>0</v>
      </c>
      <c r="AS284" s="2" t="s">
        <v>0</v>
      </c>
      <c r="AT284" s="2" t="s">
        <v>0</v>
      </c>
      <c r="AU284" s="2" t="s">
        <v>0</v>
      </c>
      <c r="AV284" s="2" t="s">
        <v>0</v>
      </c>
      <c r="AW284" s="2" t="s">
        <v>0</v>
      </c>
      <c r="AX284" s="2" t="s">
        <v>0</v>
      </c>
      <c r="AY284" s="2" t="s">
        <v>0</v>
      </c>
      <c r="AZ284" s="2" t="s">
        <v>0</v>
      </c>
      <c r="BA284" s="2" t="s">
        <v>0</v>
      </c>
      <c r="BB284" s="2" t="s">
        <v>0</v>
      </c>
      <c r="BC284" s="2" t="s">
        <v>0</v>
      </c>
      <c r="BD284" s="2" t="s">
        <v>0</v>
      </c>
      <c r="BE284" s="2" t="s">
        <v>0</v>
      </c>
      <c r="BF284" s="2" t="s">
        <v>0</v>
      </c>
      <c r="BG284" s="2" t="s">
        <v>0</v>
      </c>
      <c r="BH284" s="2" t="s">
        <v>0</v>
      </c>
      <c r="BI284" s="2" t="s">
        <v>0</v>
      </c>
      <c r="BJ284" s="2" t="s">
        <v>0</v>
      </c>
      <c r="BK284" s="2" t="s">
        <v>0</v>
      </c>
      <c r="BL284" s="2" t="s">
        <v>0</v>
      </c>
      <c r="BM284" s="2" t="s">
        <v>0</v>
      </c>
      <c r="BN284" s="2" t="s">
        <v>0</v>
      </c>
      <c r="BO284" s="2" t="s">
        <v>0</v>
      </c>
      <c r="BP284" s="2" t="s">
        <v>0</v>
      </c>
      <c r="BQ284" s="2" t="s">
        <v>0</v>
      </c>
      <c r="BR284" s="2" t="s">
        <v>0</v>
      </c>
      <c r="BS284" s="2" t="s">
        <v>0</v>
      </c>
      <c r="BT284" s="2" t="s">
        <v>0</v>
      </c>
      <c r="BU284" s="2" t="s">
        <v>0</v>
      </c>
      <c r="BV284" s="2" t="s">
        <v>0</v>
      </c>
      <c r="BW284" s="2" t="s">
        <v>0</v>
      </c>
      <c r="BX284" s="2" t="s">
        <v>0</v>
      </c>
      <c r="BY284" s="2" t="s">
        <v>0</v>
      </c>
      <c r="BZ284" s="2" t="s">
        <v>0</v>
      </c>
      <c r="CA284" s="2" t="s">
        <v>0</v>
      </c>
      <c r="CB284" s="2" t="s">
        <v>0</v>
      </c>
      <c r="CC284" s="2" t="s">
        <v>0</v>
      </c>
      <c r="CD284" s="2" t="s">
        <v>0</v>
      </c>
      <c r="CE284" s="2" t="s">
        <v>0</v>
      </c>
      <c r="CF284" s="2" t="s">
        <v>0</v>
      </c>
      <c r="CG284" s="2" t="s">
        <v>0</v>
      </c>
      <c r="CH284" s="2" t="s">
        <v>0</v>
      </c>
      <c r="CI284" s="2" t="s">
        <v>0</v>
      </c>
      <c r="CJ284" s="2" t="s">
        <v>0</v>
      </c>
      <c r="CK284" s="2" t="s">
        <v>0</v>
      </c>
      <c r="CL284" s="2" t="s">
        <v>0</v>
      </c>
      <c r="CM284" s="2" t="s">
        <v>0</v>
      </c>
      <c r="CN284" s="2" t="s">
        <v>0</v>
      </c>
      <c r="CO284" s="2" t="s">
        <v>0</v>
      </c>
      <c r="CP284" s="2" t="s">
        <v>0</v>
      </c>
      <c r="CQ284" s="2" t="s">
        <v>0</v>
      </c>
      <c r="CR284" s="2" t="s">
        <v>0</v>
      </c>
      <c r="CS284" s="2" t="s">
        <v>0</v>
      </c>
      <c r="CT284" s="2" t="s">
        <v>0</v>
      </c>
      <c r="CU284" s="2" t="s">
        <v>0</v>
      </c>
      <c r="CV284" s="2" t="s">
        <v>0</v>
      </c>
      <c r="CW284" s="2" t="s">
        <v>0</v>
      </c>
      <c r="CX284" s="2" t="s">
        <v>0</v>
      </c>
      <c r="CY284" s="2" t="s">
        <v>0</v>
      </c>
      <c r="CZ284" s="2" t="s">
        <v>0</v>
      </c>
      <c r="DA284" s="2" t="s">
        <v>0</v>
      </c>
      <c r="DB284" s="2" t="s">
        <v>0</v>
      </c>
      <c r="DC284" s="2" t="s">
        <v>0</v>
      </c>
      <c r="DD284" s="2" t="s">
        <v>0</v>
      </c>
      <c r="DE284" s="2" t="s">
        <v>0</v>
      </c>
      <c r="DF284" s="2" t="s">
        <v>0</v>
      </c>
      <c r="DG284" s="2" t="s">
        <v>0</v>
      </c>
      <c r="DH284" s="2" t="s">
        <v>0</v>
      </c>
      <c r="DI284" s="2" t="s">
        <v>0</v>
      </c>
      <c r="DJ284" s="2" t="s">
        <v>0</v>
      </c>
      <c r="DK284" s="2" t="s">
        <v>0</v>
      </c>
      <c r="DL284" s="2" t="s">
        <v>0</v>
      </c>
      <c r="DM284" s="2" t="s">
        <v>0</v>
      </c>
      <c r="DN284" s="2" t="s">
        <v>0</v>
      </c>
      <c r="DO284" s="2" t="s">
        <v>0</v>
      </c>
      <c r="DP284" s="2" t="s">
        <v>0</v>
      </c>
      <c r="DQ284" s="2" t="s">
        <v>0</v>
      </c>
      <c r="DR284" s="2" t="s">
        <v>0</v>
      </c>
      <c r="DS284" s="2" t="s">
        <v>0</v>
      </c>
      <c r="DT284" s="2" t="s">
        <v>0</v>
      </c>
      <c r="DU284" s="2" t="s">
        <v>0</v>
      </c>
      <c r="DV284" s="2" t="s">
        <v>0</v>
      </c>
      <c r="DW284" s="2" t="s">
        <v>0</v>
      </c>
      <c r="DX284" s="2" t="s">
        <v>0</v>
      </c>
      <c r="DY284" s="2" t="s">
        <v>0</v>
      </c>
      <c r="DZ284" s="2" t="s">
        <v>0</v>
      </c>
      <c r="EA284" s="2" t="s">
        <v>0</v>
      </c>
      <c r="EB284" s="2" t="s">
        <v>0</v>
      </c>
      <c r="EC284" s="2" t="s">
        <v>0</v>
      </c>
      <c r="ED284" s="2" t="s">
        <v>0</v>
      </c>
      <c r="EE284" s="2" t="s">
        <v>0</v>
      </c>
      <c r="EF284" s="2" t="s">
        <v>0</v>
      </c>
      <c r="EG284" s="2" t="s">
        <v>0</v>
      </c>
      <c r="EH284" s="2" t="s">
        <v>0</v>
      </c>
      <c r="EI284" s="2" t="s">
        <v>0</v>
      </c>
      <c r="EJ284" s="2" t="s">
        <v>0</v>
      </c>
      <c r="EK284" s="2" t="s">
        <v>0</v>
      </c>
      <c r="EL284" s="2" t="s">
        <v>0</v>
      </c>
      <c r="EM284" s="2" t="s">
        <v>0</v>
      </c>
      <c r="EN284" s="2" t="s">
        <v>0</v>
      </c>
      <c r="EO284" s="2" t="s">
        <v>0</v>
      </c>
      <c r="EP284" s="2" t="s">
        <v>0</v>
      </c>
      <c r="EQ284" s="2" t="s">
        <v>0</v>
      </c>
      <c r="ER284" s="2" t="s">
        <v>0</v>
      </c>
      <c r="ES284" s="2" t="s">
        <v>0</v>
      </c>
      <c r="ET284" s="2" t="s">
        <v>0</v>
      </c>
      <c r="EU284" s="2" t="s">
        <v>0</v>
      </c>
    </row>
    <row r="285" spans="1:151" x14ac:dyDescent="0.2">
      <c r="A285" s="27">
        <v>37073</v>
      </c>
      <c r="B285" s="27"/>
      <c r="C285" s="2">
        <v>63</v>
      </c>
      <c r="D285" s="2">
        <v>57</v>
      </c>
      <c r="E285" s="2">
        <v>5</v>
      </c>
      <c r="F285" s="2" t="s">
        <v>0</v>
      </c>
      <c r="G285" s="2" t="s">
        <v>0</v>
      </c>
      <c r="H285" s="2" t="s">
        <v>0</v>
      </c>
      <c r="I285" s="2" t="s">
        <v>0</v>
      </c>
      <c r="J285" s="2" t="s">
        <v>0</v>
      </c>
      <c r="K285" s="2" t="s">
        <v>0</v>
      </c>
      <c r="L285" s="2" t="s">
        <v>0</v>
      </c>
      <c r="M285" s="2" t="s">
        <v>0</v>
      </c>
      <c r="N285" s="2" t="s">
        <v>0</v>
      </c>
      <c r="O285" s="2" t="s">
        <v>0</v>
      </c>
      <c r="P285" s="2">
        <v>2</v>
      </c>
      <c r="Q285" s="2" t="s">
        <v>0</v>
      </c>
      <c r="R285" s="2" t="s">
        <v>0</v>
      </c>
      <c r="S285" s="2" t="s">
        <v>0</v>
      </c>
      <c r="T285" s="2" t="s">
        <v>0</v>
      </c>
      <c r="U285" s="2" t="s">
        <v>0</v>
      </c>
      <c r="V285" s="2" t="s">
        <v>0</v>
      </c>
      <c r="W285" s="2" t="s">
        <v>0</v>
      </c>
      <c r="X285" s="2" t="s">
        <v>0</v>
      </c>
      <c r="Y285" s="2" t="s">
        <v>0</v>
      </c>
      <c r="Z285" s="2" t="s">
        <v>0</v>
      </c>
      <c r="AA285" s="2" t="s">
        <v>0</v>
      </c>
      <c r="AB285" s="2" t="s">
        <v>0</v>
      </c>
      <c r="AC285" s="2" t="s">
        <v>0</v>
      </c>
      <c r="AD285" s="2" t="s">
        <v>0</v>
      </c>
      <c r="AE285" s="2" t="s">
        <v>0</v>
      </c>
      <c r="AF285" s="2" t="s">
        <v>0</v>
      </c>
      <c r="AG285" s="2" t="s">
        <v>0</v>
      </c>
      <c r="AH285" s="2" t="s">
        <v>0</v>
      </c>
      <c r="AI285" s="2" t="s">
        <v>0</v>
      </c>
      <c r="AJ285" s="2" t="s">
        <v>0</v>
      </c>
      <c r="AK285" s="2" t="s">
        <v>0</v>
      </c>
      <c r="AL285" s="2" t="s">
        <v>0</v>
      </c>
      <c r="AM285" s="2" t="s">
        <v>0</v>
      </c>
      <c r="AN285" s="2" t="s">
        <v>0</v>
      </c>
      <c r="AO285" s="2" t="s">
        <v>0</v>
      </c>
      <c r="AP285" s="2" t="s">
        <v>0</v>
      </c>
      <c r="AQ285" s="2" t="s">
        <v>0</v>
      </c>
      <c r="AR285" s="2" t="s">
        <v>0</v>
      </c>
      <c r="AS285" s="2" t="s">
        <v>0</v>
      </c>
      <c r="AT285" s="2" t="s">
        <v>0</v>
      </c>
      <c r="AU285" s="2" t="s">
        <v>0</v>
      </c>
      <c r="AV285" s="2" t="s">
        <v>0</v>
      </c>
      <c r="AW285" s="2" t="s">
        <v>0</v>
      </c>
      <c r="AX285" s="2" t="s">
        <v>0</v>
      </c>
      <c r="AY285" s="2" t="s">
        <v>0</v>
      </c>
      <c r="AZ285" s="2" t="s">
        <v>0</v>
      </c>
      <c r="BA285" s="2" t="s">
        <v>0</v>
      </c>
      <c r="BB285" s="2" t="s">
        <v>0</v>
      </c>
      <c r="BC285" s="2" t="s">
        <v>0</v>
      </c>
      <c r="BD285" s="2" t="s">
        <v>0</v>
      </c>
      <c r="BE285" s="2" t="s">
        <v>0</v>
      </c>
      <c r="BF285" s="2" t="s">
        <v>0</v>
      </c>
      <c r="BG285" s="2" t="s">
        <v>0</v>
      </c>
      <c r="BH285" s="2" t="s">
        <v>0</v>
      </c>
      <c r="BI285" s="2" t="s">
        <v>0</v>
      </c>
      <c r="BJ285" s="2" t="s">
        <v>0</v>
      </c>
      <c r="BK285" s="2" t="s">
        <v>0</v>
      </c>
      <c r="BL285" s="2" t="s">
        <v>0</v>
      </c>
      <c r="BM285" s="2" t="s">
        <v>0</v>
      </c>
      <c r="BN285" s="2" t="s">
        <v>0</v>
      </c>
      <c r="BO285" s="2" t="s">
        <v>0</v>
      </c>
      <c r="BP285" s="2" t="s">
        <v>0</v>
      </c>
      <c r="BQ285" s="2" t="s">
        <v>0</v>
      </c>
      <c r="BR285" s="2" t="s">
        <v>0</v>
      </c>
      <c r="BS285" s="2" t="s">
        <v>0</v>
      </c>
      <c r="BT285" s="2" t="s">
        <v>0</v>
      </c>
      <c r="BU285" s="2" t="s">
        <v>0</v>
      </c>
      <c r="BV285" s="2" t="s">
        <v>0</v>
      </c>
      <c r="BW285" s="2" t="s">
        <v>0</v>
      </c>
      <c r="BX285" s="2" t="s">
        <v>0</v>
      </c>
      <c r="BY285" s="2" t="s">
        <v>0</v>
      </c>
      <c r="BZ285" s="2" t="s">
        <v>0</v>
      </c>
      <c r="CA285" s="2" t="s">
        <v>0</v>
      </c>
      <c r="CB285" s="2" t="s">
        <v>0</v>
      </c>
      <c r="CC285" s="2" t="s">
        <v>0</v>
      </c>
      <c r="CD285" s="2" t="s">
        <v>0</v>
      </c>
      <c r="CE285" s="2" t="s">
        <v>0</v>
      </c>
      <c r="CF285" s="2" t="s">
        <v>0</v>
      </c>
      <c r="CG285" s="2" t="s">
        <v>0</v>
      </c>
      <c r="CH285" s="2" t="s">
        <v>0</v>
      </c>
      <c r="CI285" s="2" t="s">
        <v>0</v>
      </c>
      <c r="CJ285" s="2" t="s">
        <v>0</v>
      </c>
      <c r="CK285" s="2" t="s">
        <v>0</v>
      </c>
      <c r="CL285" s="2" t="s">
        <v>0</v>
      </c>
      <c r="CM285" s="2" t="s">
        <v>0</v>
      </c>
      <c r="CN285" s="2" t="s">
        <v>0</v>
      </c>
      <c r="CO285" s="2" t="s">
        <v>0</v>
      </c>
      <c r="CP285" s="2" t="s">
        <v>0</v>
      </c>
      <c r="CQ285" s="2" t="s">
        <v>0</v>
      </c>
      <c r="CR285" s="2" t="s">
        <v>0</v>
      </c>
      <c r="CS285" s="2" t="s">
        <v>0</v>
      </c>
      <c r="CT285" s="2" t="s">
        <v>0</v>
      </c>
      <c r="CU285" s="2" t="s">
        <v>0</v>
      </c>
      <c r="CV285" s="2" t="s">
        <v>0</v>
      </c>
      <c r="CW285" s="2" t="s">
        <v>0</v>
      </c>
      <c r="CX285" s="2" t="s">
        <v>0</v>
      </c>
      <c r="CY285" s="2" t="s">
        <v>0</v>
      </c>
      <c r="CZ285" s="2" t="s">
        <v>0</v>
      </c>
      <c r="DA285" s="2" t="s">
        <v>0</v>
      </c>
      <c r="DB285" s="2" t="s">
        <v>0</v>
      </c>
      <c r="DC285" s="2" t="s">
        <v>0</v>
      </c>
      <c r="DD285" s="2" t="s">
        <v>0</v>
      </c>
      <c r="DE285" s="2" t="s">
        <v>0</v>
      </c>
      <c r="DF285" s="2" t="s">
        <v>0</v>
      </c>
      <c r="DG285" s="2" t="s">
        <v>0</v>
      </c>
      <c r="DH285" s="2" t="s">
        <v>0</v>
      </c>
      <c r="DI285" s="2" t="s">
        <v>0</v>
      </c>
      <c r="DJ285" s="2" t="s">
        <v>0</v>
      </c>
      <c r="DK285" s="2" t="s">
        <v>0</v>
      </c>
      <c r="DL285" s="2" t="s">
        <v>0</v>
      </c>
      <c r="DM285" s="2" t="s">
        <v>0</v>
      </c>
      <c r="DN285" s="2" t="s">
        <v>0</v>
      </c>
      <c r="DO285" s="2" t="s">
        <v>0</v>
      </c>
      <c r="DP285" s="2" t="s">
        <v>0</v>
      </c>
      <c r="DQ285" s="2" t="s">
        <v>0</v>
      </c>
      <c r="DR285" s="2" t="s">
        <v>0</v>
      </c>
      <c r="DS285" s="2" t="s">
        <v>0</v>
      </c>
      <c r="DT285" s="2" t="s">
        <v>0</v>
      </c>
      <c r="DU285" s="2" t="s">
        <v>0</v>
      </c>
      <c r="DV285" s="2" t="s">
        <v>0</v>
      </c>
      <c r="DW285" s="2" t="s">
        <v>0</v>
      </c>
      <c r="DX285" s="2" t="s">
        <v>0</v>
      </c>
      <c r="DY285" s="2" t="s">
        <v>0</v>
      </c>
      <c r="DZ285" s="2" t="s">
        <v>0</v>
      </c>
      <c r="EA285" s="2" t="s">
        <v>0</v>
      </c>
      <c r="EB285" s="2" t="s">
        <v>0</v>
      </c>
      <c r="EC285" s="2" t="s">
        <v>0</v>
      </c>
      <c r="ED285" s="2" t="s">
        <v>0</v>
      </c>
      <c r="EE285" s="2" t="s">
        <v>0</v>
      </c>
      <c r="EF285" s="2" t="s">
        <v>0</v>
      </c>
      <c r="EG285" s="2" t="s">
        <v>0</v>
      </c>
      <c r="EH285" s="2" t="s">
        <v>0</v>
      </c>
      <c r="EI285" s="2" t="s">
        <v>0</v>
      </c>
      <c r="EJ285" s="2" t="s">
        <v>0</v>
      </c>
      <c r="EK285" s="2" t="s">
        <v>0</v>
      </c>
      <c r="EL285" s="2" t="s">
        <v>0</v>
      </c>
      <c r="EM285" s="2" t="s">
        <v>0</v>
      </c>
      <c r="EN285" s="2" t="s">
        <v>0</v>
      </c>
      <c r="EO285" s="2" t="s">
        <v>0</v>
      </c>
      <c r="EP285" s="2" t="s">
        <v>0</v>
      </c>
      <c r="EQ285" s="2" t="s">
        <v>0</v>
      </c>
      <c r="ER285" s="2" t="s">
        <v>0</v>
      </c>
      <c r="ES285" s="2" t="s">
        <v>0</v>
      </c>
      <c r="ET285" s="2" t="s">
        <v>0</v>
      </c>
      <c r="EU285" s="2" t="s">
        <v>0</v>
      </c>
    </row>
    <row r="286" spans="1:151" x14ac:dyDescent="0.2">
      <c r="A286" s="27">
        <v>37043</v>
      </c>
      <c r="B286" s="27"/>
      <c r="C286" s="2">
        <v>29</v>
      </c>
      <c r="D286" s="2">
        <v>27</v>
      </c>
      <c r="E286" s="2">
        <v>2</v>
      </c>
      <c r="F286" s="2" t="s">
        <v>0</v>
      </c>
      <c r="G286" s="2" t="s">
        <v>0</v>
      </c>
      <c r="H286" s="2" t="s">
        <v>0</v>
      </c>
      <c r="I286" s="2" t="s">
        <v>0</v>
      </c>
      <c r="J286" s="2" t="s">
        <v>0</v>
      </c>
      <c r="K286" s="2" t="s">
        <v>0</v>
      </c>
      <c r="L286" s="2" t="s">
        <v>0</v>
      </c>
      <c r="M286" s="2" t="s">
        <v>0</v>
      </c>
      <c r="N286" s="2" t="s">
        <v>0</v>
      </c>
      <c r="O286" s="2" t="s">
        <v>0</v>
      </c>
      <c r="P286" s="2">
        <v>1</v>
      </c>
      <c r="Q286" s="2" t="s">
        <v>0</v>
      </c>
      <c r="R286" s="2" t="s">
        <v>0</v>
      </c>
      <c r="S286" s="2" t="s">
        <v>0</v>
      </c>
      <c r="T286" s="2" t="s">
        <v>0</v>
      </c>
      <c r="U286" s="2" t="s">
        <v>0</v>
      </c>
      <c r="V286" s="2" t="s">
        <v>0</v>
      </c>
      <c r="W286" s="2" t="s">
        <v>0</v>
      </c>
      <c r="X286" s="2" t="s">
        <v>0</v>
      </c>
      <c r="Y286" s="2" t="s">
        <v>0</v>
      </c>
      <c r="Z286" s="2" t="s">
        <v>0</v>
      </c>
      <c r="AA286" s="2" t="s">
        <v>0</v>
      </c>
      <c r="AB286" s="2" t="s">
        <v>0</v>
      </c>
      <c r="AC286" s="2" t="s">
        <v>0</v>
      </c>
      <c r="AD286" s="2" t="s">
        <v>0</v>
      </c>
      <c r="AE286" s="2" t="s">
        <v>0</v>
      </c>
      <c r="AF286" s="2" t="s">
        <v>0</v>
      </c>
      <c r="AG286" s="2" t="s">
        <v>0</v>
      </c>
      <c r="AH286" s="2" t="s">
        <v>0</v>
      </c>
      <c r="AI286" s="2" t="s">
        <v>0</v>
      </c>
      <c r="AJ286" s="2" t="s">
        <v>0</v>
      </c>
      <c r="AK286" s="2" t="s">
        <v>0</v>
      </c>
      <c r="AL286" s="2" t="s">
        <v>0</v>
      </c>
      <c r="AM286" s="2" t="s">
        <v>0</v>
      </c>
      <c r="AN286" s="2" t="s">
        <v>0</v>
      </c>
      <c r="AO286" s="2" t="s">
        <v>0</v>
      </c>
      <c r="AP286" s="2" t="s">
        <v>0</v>
      </c>
      <c r="AQ286" s="2" t="s">
        <v>0</v>
      </c>
      <c r="AR286" s="2" t="s">
        <v>0</v>
      </c>
      <c r="AS286" s="2" t="s">
        <v>0</v>
      </c>
      <c r="AT286" s="2" t="s">
        <v>0</v>
      </c>
      <c r="AU286" s="2" t="s">
        <v>0</v>
      </c>
      <c r="AV286" s="2" t="s">
        <v>0</v>
      </c>
      <c r="AW286" s="2" t="s">
        <v>0</v>
      </c>
      <c r="AX286" s="2" t="s">
        <v>0</v>
      </c>
      <c r="AY286" s="2" t="s">
        <v>0</v>
      </c>
      <c r="AZ286" s="2" t="s">
        <v>0</v>
      </c>
      <c r="BA286" s="2" t="s">
        <v>0</v>
      </c>
      <c r="BB286" s="2" t="s">
        <v>0</v>
      </c>
      <c r="BC286" s="2" t="s">
        <v>0</v>
      </c>
      <c r="BD286" s="2" t="s">
        <v>0</v>
      </c>
      <c r="BE286" s="2" t="s">
        <v>0</v>
      </c>
      <c r="BF286" s="2" t="s">
        <v>0</v>
      </c>
      <c r="BG286" s="2" t="s">
        <v>0</v>
      </c>
      <c r="BH286" s="2" t="s">
        <v>0</v>
      </c>
      <c r="BI286" s="2" t="s">
        <v>0</v>
      </c>
      <c r="BJ286" s="2" t="s">
        <v>0</v>
      </c>
      <c r="BK286" s="2" t="s">
        <v>0</v>
      </c>
      <c r="BL286" s="2" t="s">
        <v>0</v>
      </c>
      <c r="BM286" s="2" t="s">
        <v>0</v>
      </c>
      <c r="BN286" s="2" t="s">
        <v>0</v>
      </c>
      <c r="BO286" s="2" t="s">
        <v>0</v>
      </c>
      <c r="BP286" s="2" t="s">
        <v>0</v>
      </c>
      <c r="BQ286" s="2" t="s">
        <v>0</v>
      </c>
      <c r="BR286" s="2" t="s">
        <v>0</v>
      </c>
      <c r="BS286" s="2" t="s">
        <v>0</v>
      </c>
      <c r="BT286" s="2" t="s">
        <v>0</v>
      </c>
      <c r="BU286" s="2" t="s">
        <v>0</v>
      </c>
      <c r="BV286" s="2" t="s">
        <v>0</v>
      </c>
      <c r="BW286" s="2" t="s">
        <v>0</v>
      </c>
      <c r="BX286" s="2" t="s">
        <v>0</v>
      </c>
      <c r="BY286" s="2" t="s">
        <v>0</v>
      </c>
      <c r="BZ286" s="2" t="s">
        <v>0</v>
      </c>
      <c r="CA286" s="2" t="s">
        <v>0</v>
      </c>
      <c r="CB286" s="2" t="s">
        <v>0</v>
      </c>
      <c r="CC286" s="2" t="s">
        <v>0</v>
      </c>
      <c r="CD286" s="2" t="s">
        <v>0</v>
      </c>
      <c r="CE286" s="2" t="s">
        <v>0</v>
      </c>
      <c r="CF286" s="2" t="s">
        <v>0</v>
      </c>
      <c r="CG286" s="2" t="s">
        <v>0</v>
      </c>
      <c r="CH286" s="2" t="s">
        <v>0</v>
      </c>
      <c r="CI286" s="2" t="s">
        <v>0</v>
      </c>
      <c r="CJ286" s="2" t="s">
        <v>0</v>
      </c>
      <c r="CK286" s="2" t="s">
        <v>0</v>
      </c>
      <c r="CL286" s="2" t="s">
        <v>0</v>
      </c>
      <c r="CM286" s="2" t="s">
        <v>0</v>
      </c>
      <c r="CN286" s="2" t="s">
        <v>0</v>
      </c>
      <c r="CO286" s="2" t="s">
        <v>0</v>
      </c>
      <c r="CP286" s="2" t="s">
        <v>0</v>
      </c>
      <c r="CQ286" s="2" t="s">
        <v>0</v>
      </c>
      <c r="CR286" s="2" t="s">
        <v>0</v>
      </c>
      <c r="CS286" s="2" t="s">
        <v>0</v>
      </c>
      <c r="CT286" s="2" t="s">
        <v>0</v>
      </c>
      <c r="CU286" s="2" t="s">
        <v>0</v>
      </c>
      <c r="CV286" s="2" t="s">
        <v>0</v>
      </c>
      <c r="CW286" s="2" t="s">
        <v>0</v>
      </c>
      <c r="CX286" s="2" t="s">
        <v>0</v>
      </c>
      <c r="CY286" s="2" t="s">
        <v>0</v>
      </c>
      <c r="CZ286" s="2" t="s">
        <v>0</v>
      </c>
      <c r="DA286" s="2" t="s">
        <v>0</v>
      </c>
      <c r="DB286" s="2" t="s">
        <v>0</v>
      </c>
      <c r="DC286" s="2" t="s">
        <v>0</v>
      </c>
      <c r="DD286" s="2" t="s">
        <v>0</v>
      </c>
      <c r="DE286" s="2" t="s">
        <v>0</v>
      </c>
      <c r="DF286" s="2" t="s">
        <v>0</v>
      </c>
      <c r="DG286" s="2" t="s">
        <v>0</v>
      </c>
      <c r="DH286" s="2" t="s">
        <v>0</v>
      </c>
      <c r="DI286" s="2" t="s">
        <v>0</v>
      </c>
      <c r="DJ286" s="2" t="s">
        <v>0</v>
      </c>
      <c r="DK286" s="2" t="s">
        <v>0</v>
      </c>
      <c r="DL286" s="2" t="s">
        <v>0</v>
      </c>
      <c r="DM286" s="2" t="s">
        <v>0</v>
      </c>
      <c r="DN286" s="2" t="s">
        <v>0</v>
      </c>
      <c r="DO286" s="2" t="s">
        <v>0</v>
      </c>
      <c r="DP286" s="2" t="s">
        <v>0</v>
      </c>
      <c r="DQ286" s="2" t="s">
        <v>0</v>
      </c>
      <c r="DR286" s="2" t="s">
        <v>0</v>
      </c>
      <c r="DS286" s="2" t="s">
        <v>0</v>
      </c>
      <c r="DT286" s="2" t="s">
        <v>0</v>
      </c>
      <c r="DU286" s="2" t="s">
        <v>0</v>
      </c>
      <c r="DV286" s="2" t="s">
        <v>0</v>
      </c>
      <c r="DW286" s="2" t="s">
        <v>0</v>
      </c>
      <c r="DX286" s="2" t="s">
        <v>0</v>
      </c>
      <c r="DY286" s="2" t="s">
        <v>0</v>
      </c>
      <c r="DZ286" s="2" t="s">
        <v>0</v>
      </c>
      <c r="EA286" s="2" t="s">
        <v>0</v>
      </c>
      <c r="EB286" s="2" t="s">
        <v>0</v>
      </c>
      <c r="EC286" s="2" t="s">
        <v>0</v>
      </c>
      <c r="ED286" s="2" t="s">
        <v>0</v>
      </c>
      <c r="EE286" s="2" t="s">
        <v>0</v>
      </c>
      <c r="EF286" s="2" t="s">
        <v>0</v>
      </c>
      <c r="EG286" s="2" t="s">
        <v>0</v>
      </c>
      <c r="EH286" s="2" t="s">
        <v>0</v>
      </c>
      <c r="EI286" s="2" t="s">
        <v>0</v>
      </c>
      <c r="EJ286" s="2" t="s">
        <v>0</v>
      </c>
      <c r="EK286" s="2" t="s">
        <v>0</v>
      </c>
      <c r="EL286" s="2" t="s">
        <v>0</v>
      </c>
      <c r="EM286" s="2" t="s">
        <v>0</v>
      </c>
      <c r="EN286" s="2" t="s">
        <v>0</v>
      </c>
      <c r="EO286" s="2" t="s">
        <v>0</v>
      </c>
      <c r="EP286" s="2" t="s">
        <v>0</v>
      </c>
      <c r="EQ286" s="2" t="s">
        <v>0</v>
      </c>
      <c r="ER286" s="2" t="s">
        <v>0</v>
      </c>
      <c r="ES286" s="2" t="s">
        <v>0</v>
      </c>
      <c r="ET286" s="2" t="s">
        <v>0</v>
      </c>
      <c r="EU286" s="2" t="s">
        <v>0</v>
      </c>
    </row>
    <row r="287" spans="1:151" x14ac:dyDescent="0.2">
      <c r="A287" s="27">
        <v>37012</v>
      </c>
      <c r="B287" s="27"/>
      <c r="C287" s="2">
        <v>30</v>
      </c>
      <c r="D287" s="2">
        <v>29</v>
      </c>
      <c r="E287" s="2" t="s">
        <v>0</v>
      </c>
      <c r="F287" s="2" t="s">
        <v>0</v>
      </c>
      <c r="G287" s="2" t="s">
        <v>0</v>
      </c>
      <c r="H287" s="2" t="s">
        <v>0</v>
      </c>
      <c r="I287" s="2" t="s">
        <v>0</v>
      </c>
      <c r="J287" s="2" t="s">
        <v>0</v>
      </c>
      <c r="K287" s="2" t="s">
        <v>0</v>
      </c>
      <c r="L287" s="2" t="s">
        <v>0</v>
      </c>
      <c r="M287" s="2" t="s">
        <v>0</v>
      </c>
      <c r="N287" s="2" t="s">
        <v>0</v>
      </c>
      <c r="O287" s="2" t="s">
        <v>0</v>
      </c>
      <c r="P287" s="2">
        <v>1</v>
      </c>
      <c r="Q287" s="2" t="s">
        <v>0</v>
      </c>
      <c r="R287" s="2" t="s">
        <v>0</v>
      </c>
      <c r="S287" s="2" t="s">
        <v>0</v>
      </c>
      <c r="T287" s="2" t="s">
        <v>0</v>
      </c>
      <c r="U287" s="2" t="s">
        <v>0</v>
      </c>
      <c r="V287" s="2" t="s">
        <v>0</v>
      </c>
      <c r="W287" s="2" t="s">
        <v>0</v>
      </c>
      <c r="X287" s="2" t="s">
        <v>0</v>
      </c>
      <c r="Y287" s="2" t="s">
        <v>0</v>
      </c>
      <c r="Z287" s="2" t="s">
        <v>0</v>
      </c>
      <c r="AA287" s="2" t="s">
        <v>0</v>
      </c>
      <c r="AB287" s="2" t="s">
        <v>0</v>
      </c>
      <c r="AC287" s="2" t="s">
        <v>0</v>
      </c>
      <c r="AD287" s="2" t="s">
        <v>0</v>
      </c>
      <c r="AE287" s="2" t="s">
        <v>0</v>
      </c>
      <c r="AF287" s="2" t="s">
        <v>0</v>
      </c>
      <c r="AG287" s="2" t="s">
        <v>0</v>
      </c>
      <c r="AH287" s="2" t="s">
        <v>0</v>
      </c>
      <c r="AI287" s="2" t="s">
        <v>0</v>
      </c>
      <c r="AJ287" s="2" t="s">
        <v>0</v>
      </c>
      <c r="AK287" s="2" t="s">
        <v>0</v>
      </c>
      <c r="AL287" s="2" t="s">
        <v>0</v>
      </c>
      <c r="AM287" s="2" t="s">
        <v>0</v>
      </c>
      <c r="AN287" s="2" t="s">
        <v>0</v>
      </c>
      <c r="AO287" s="2" t="s">
        <v>0</v>
      </c>
      <c r="AP287" s="2" t="s">
        <v>0</v>
      </c>
      <c r="AQ287" s="2" t="s">
        <v>0</v>
      </c>
      <c r="AR287" s="2" t="s">
        <v>0</v>
      </c>
      <c r="AS287" s="2" t="s">
        <v>0</v>
      </c>
      <c r="AT287" s="2" t="s">
        <v>0</v>
      </c>
      <c r="AU287" s="2" t="s">
        <v>0</v>
      </c>
      <c r="AV287" s="2" t="s">
        <v>0</v>
      </c>
      <c r="AW287" s="2" t="s">
        <v>0</v>
      </c>
      <c r="AX287" s="2" t="s">
        <v>0</v>
      </c>
      <c r="AY287" s="2" t="s">
        <v>0</v>
      </c>
      <c r="AZ287" s="2" t="s">
        <v>0</v>
      </c>
      <c r="BA287" s="2" t="s">
        <v>0</v>
      </c>
      <c r="BB287" s="2" t="s">
        <v>0</v>
      </c>
      <c r="BC287" s="2" t="s">
        <v>0</v>
      </c>
      <c r="BD287" s="2" t="s">
        <v>0</v>
      </c>
      <c r="BE287" s="2" t="s">
        <v>0</v>
      </c>
      <c r="BF287" s="2" t="s">
        <v>0</v>
      </c>
      <c r="BG287" s="2" t="s">
        <v>0</v>
      </c>
      <c r="BH287" s="2" t="s">
        <v>0</v>
      </c>
      <c r="BI287" s="2" t="s">
        <v>0</v>
      </c>
      <c r="BJ287" s="2" t="s">
        <v>0</v>
      </c>
      <c r="BK287" s="2" t="s">
        <v>0</v>
      </c>
      <c r="BL287" s="2" t="s">
        <v>0</v>
      </c>
      <c r="BM287" s="2" t="s">
        <v>0</v>
      </c>
      <c r="BN287" s="2" t="s">
        <v>0</v>
      </c>
      <c r="BO287" s="2" t="s">
        <v>0</v>
      </c>
      <c r="BP287" s="2" t="s">
        <v>0</v>
      </c>
      <c r="BQ287" s="2" t="s">
        <v>0</v>
      </c>
      <c r="BR287" s="2" t="s">
        <v>0</v>
      </c>
      <c r="BS287" s="2" t="s">
        <v>0</v>
      </c>
      <c r="BT287" s="2" t="s">
        <v>0</v>
      </c>
      <c r="BU287" s="2" t="s">
        <v>0</v>
      </c>
      <c r="BV287" s="2" t="s">
        <v>0</v>
      </c>
      <c r="BW287" s="2" t="s">
        <v>0</v>
      </c>
      <c r="BX287" s="2" t="s">
        <v>0</v>
      </c>
      <c r="BY287" s="2" t="s">
        <v>0</v>
      </c>
      <c r="BZ287" s="2" t="s">
        <v>0</v>
      </c>
      <c r="CA287" s="2" t="s">
        <v>0</v>
      </c>
      <c r="CB287" s="2" t="s">
        <v>0</v>
      </c>
      <c r="CC287" s="2" t="s">
        <v>0</v>
      </c>
      <c r="CD287" s="2" t="s">
        <v>0</v>
      </c>
      <c r="CE287" s="2" t="s">
        <v>0</v>
      </c>
      <c r="CF287" s="2" t="s">
        <v>0</v>
      </c>
      <c r="CG287" s="2" t="s">
        <v>0</v>
      </c>
      <c r="CH287" s="2" t="s">
        <v>0</v>
      </c>
      <c r="CI287" s="2" t="s">
        <v>0</v>
      </c>
      <c r="CJ287" s="2" t="s">
        <v>0</v>
      </c>
      <c r="CK287" s="2" t="s">
        <v>0</v>
      </c>
      <c r="CL287" s="2" t="s">
        <v>0</v>
      </c>
      <c r="CM287" s="2" t="s">
        <v>0</v>
      </c>
      <c r="CN287" s="2" t="s">
        <v>0</v>
      </c>
      <c r="CO287" s="2" t="s">
        <v>0</v>
      </c>
      <c r="CP287" s="2" t="s">
        <v>0</v>
      </c>
      <c r="CQ287" s="2" t="s">
        <v>0</v>
      </c>
      <c r="CR287" s="2" t="s">
        <v>0</v>
      </c>
      <c r="CS287" s="2" t="s">
        <v>0</v>
      </c>
      <c r="CT287" s="2" t="s">
        <v>0</v>
      </c>
      <c r="CU287" s="2" t="s">
        <v>0</v>
      </c>
      <c r="CV287" s="2" t="s">
        <v>0</v>
      </c>
      <c r="CW287" s="2" t="s">
        <v>0</v>
      </c>
      <c r="CX287" s="2" t="s">
        <v>0</v>
      </c>
      <c r="CY287" s="2" t="s">
        <v>0</v>
      </c>
      <c r="CZ287" s="2" t="s">
        <v>0</v>
      </c>
      <c r="DA287" s="2" t="s">
        <v>0</v>
      </c>
      <c r="DB287" s="2" t="s">
        <v>0</v>
      </c>
      <c r="DC287" s="2" t="s">
        <v>0</v>
      </c>
      <c r="DD287" s="2" t="s">
        <v>0</v>
      </c>
      <c r="DE287" s="2" t="s">
        <v>0</v>
      </c>
      <c r="DF287" s="2" t="s">
        <v>0</v>
      </c>
      <c r="DG287" s="2" t="s">
        <v>0</v>
      </c>
      <c r="DH287" s="2" t="s">
        <v>0</v>
      </c>
      <c r="DI287" s="2" t="s">
        <v>0</v>
      </c>
      <c r="DJ287" s="2" t="s">
        <v>0</v>
      </c>
      <c r="DK287" s="2" t="s">
        <v>0</v>
      </c>
      <c r="DL287" s="2" t="s">
        <v>0</v>
      </c>
      <c r="DM287" s="2" t="s">
        <v>0</v>
      </c>
      <c r="DN287" s="2" t="s">
        <v>0</v>
      </c>
      <c r="DO287" s="2" t="s">
        <v>0</v>
      </c>
      <c r="DP287" s="2" t="s">
        <v>0</v>
      </c>
      <c r="DQ287" s="2" t="s">
        <v>0</v>
      </c>
      <c r="DR287" s="2" t="s">
        <v>0</v>
      </c>
      <c r="DS287" s="2" t="s">
        <v>0</v>
      </c>
      <c r="DT287" s="2" t="s">
        <v>0</v>
      </c>
      <c r="DU287" s="2" t="s">
        <v>0</v>
      </c>
      <c r="DV287" s="2" t="s">
        <v>0</v>
      </c>
      <c r="DW287" s="2" t="s">
        <v>0</v>
      </c>
      <c r="DX287" s="2" t="s">
        <v>0</v>
      </c>
      <c r="DY287" s="2" t="s">
        <v>0</v>
      </c>
      <c r="DZ287" s="2" t="s">
        <v>0</v>
      </c>
      <c r="EA287" s="2" t="s">
        <v>0</v>
      </c>
      <c r="EB287" s="2" t="s">
        <v>0</v>
      </c>
      <c r="EC287" s="2" t="s">
        <v>0</v>
      </c>
      <c r="ED287" s="2" t="s">
        <v>0</v>
      </c>
      <c r="EE287" s="2" t="s">
        <v>0</v>
      </c>
      <c r="EF287" s="2" t="s">
        <v>0</v>
      </c>
      <c r="EG287" s="2" t="s">
        <v>0</v>
      </c>
      <c r="EH287" s="2" t="s">
        <v>0</v>
      </c>
      <c r="EI287" s="2" t="s">
        <v>0</v>
      </c>
      <c r="EJ287" s="2" t="s">
        <v>0</v>
      </c>
      <c r="EK287" s="2" t="s">
        <v>0</v>
      </c>
      <c r="EL287" s="2" t="s">
        <v>0</v>
      </c>
      <c r="EM287" s="2" t="s">
        <v>0</v>
      </c>
      <c r="EN287" s="2" t="s">
        <v>0</v>
      </c>
      <c r="EO287" s="2" t="s">
        <v>0</v>
      </c>
      <c r="EP287" s="2" t="s">
        <v>0</v>
      </c>
      <c r="EQ287" s="2" t="s">
        <v>0</v>
      </c>
      <c r="ER287" s="2" t="s">
        <v>0</v>
      </c>
      <c r="ES287" s="2" t="s">
        <v>0</v>
      </c>
      <c r="ET287" s="2" t="s">
        <v>0</v>
      </c>
      <c r="EU287" s="2" t="s">
        <v>0</v>
      </c>
    </row>
    <row r="288" spans="1:151" x14ac:dyDescent="0.2">
      <c r="A288" s="27">
        <v>36982</v>
      </c>
      <c r="B288" s="27"/>
      <c r="C288" s="2">
        <v>24</v>
      </c>
      <c r="D288" s="2">
        <v>25</v>
      </c>
      <c r="E288" s="2" t="s">
        <v>0</v>
      </c>
      <c r="F288" s="2" t="s">
        <v>0</v>
      </c>
      <c r="G288" s="2" t="s">
        <v>0</v>
      </c>
      <c r="H288" s="2" t="s">
        <v>0</v>
      </c>
      <c r="I288" s="2" t="s">
        <v>0</v>
      </c>
      <c r="J288" s="2" t="s">
        <v>0</v>
      </c>
      <c r="K288" s="2" t="s">
        <v>0</v>
      </c>
      <c r="L288" s="2" t="s">
        <v>0</v>
      </c>
      <c r="M288" s="2" t="s">
        <v>0</v>
      </c>
      <c r="N288" s="2" t="s">
        <v>0</v>
      </c>
      <c r="O288" s="2" t="s">
        <v>0</v>
      </c>
      <c r="P288" s="2" t="s">
        <v>0</v>
      </c>
      <c r="Q288" s="2" t="s">
        <v>0</v>
      </c>
      <c r="R288" s="2" t="s">
        <v>0</v>
      </c>
      <c r="S288" s="2" t="s">
        <v>0</v>
      </c>
      <c r="T288" s="2" t="s">
        <v>0</v>
      </c>
      <c r="U288" s="2" t="s">
        <v>0</v>
      </c>
      <c r="V288" s="2" t="s">
        <v>0</v>
      </c>
      <c r="W288" s="2" t="s">
        <v>0</v>
      </c>
      <c r="X288" s="2" t="s">
        <v>0</v>
      </c>
      <c r="Y288" s="2" t="s">
        <v>0</v>
      </c>
      <c r="Z288" s="2" t="s">
        <v>0</v>
      </c>
      <c r="AA288" s="2" t="s">
        <v>0</v>
      </c>
      <c r="AB288" s="2" t="s">
        <v>0</v>
      </c>
      <c r="AC288" s="2" t="s">
        <v>0</v>
      </c>
      <c r="AD288" s="2" t="s">
        <v>0</v>
      </c>
      <c r="AE288" s="2" t="s">
        <v>0</v>
      </c>
      <c r="AF288" s="2" t="s">
        <v>0</v>
      </c>
      <c r="AG288" s="2" t="s">
        <v>0</v>
      </c>
      <c r="AH288" s="2" t="s">
        <v>0</v>
      </c>
      <c r="AI288" s="2" t="s">
        <v>0</v>
      </c>
      <c r="AJ288" s="2" t="s">
        <v>0</v>
      </c>
      <c r="AK288" s="2" t="s">
        <v>0</v>
      </c>
      <c r="AL288" s="2" t="s">
        <v>0</v>
      </c>
      <c r="AM288" s="2" t="s">
        <v>0</v>
      </c>
      <c r="AN288" s="2" t="s">
        <v>0</v>
      </c>
      <c r="AO288" s="2" t="s">
        <v>0</v>
      </c>
      <c r="AP288" s="2" t="s">
        <v>0</v>
      </c>
      <c r="AQ288" s="2" t="s">
        <v>0</v>
      </c>
      <c r="AR288" s="2" t="s">
        <v>0</v>
      </c>
      <c r="AS288" s="2" t="s">
        <v>0</v>
      </c>
      <c r="AT288" s="2" t="s">
        <v>0</v>
      </c>
      <c r="AU288" s="2" t="s">
        <v>0</v>
      </c>
      <c r="AV288" s="2" t="s">
        <v>0</v>
      </c>
      <c r="AW288" s="2" t="s">
        <v>0</v>
      </c>
      <c r="AX288" s="2" t="s">
        <v>0</v>
      </c>
      <c r="AY288" s="2" t="s">
        <v>0</v>
      </c>
      <c r="AZ288" s="2" t="s">
        <v>0</v>
      </c>
      <c r="BA288" s="2" t="s">
        <v>0</v>
      </c>
      <c r="BB288" s="2" t="s">
        <v>0</v>
      </c>
      <c r="BC288" s="2" t="s">
        <v>0</v>
      </c>
      <c r="BD288" s="2" t="s">
        <v>0</v>
      </c>
      <c r="BE288" s="2" t="s">
        <v>0</v>
      </c>
      <c r="BF288" s="2" t="s">
        <v>0</v>
      </c>
      <c r="BG288" s="2" t="s">
        <v>0</v>
      </c>
      <c r="BH288" s="2" t="s">
        <v>0</v>
      </c>
      <c r="BI288" s="2" t="s">
        <v>0</v>
      </c>
      <c r="BJ288" s="2" t="s">
        <v>0</v>
      </c>
      <c r="BK288" s="2" t="s">
        <v>0</v>
      </c>
      <c r="BL288" s="2" t="s">
        <v>0</v>
      </c>
      <c r="BM288" s="2" t="s">
        <v>0</v>
      </c>
      <c r="BN288" s="2" t="s">
        <v>0</v>
      </c>
      <c r="BO288" s="2" t="s">
        <v>0</v>
      </c>
      <c r="BP288" s="2" t="s">
        <v>0</v>
      </c>
      <c r="BQ288" s="2" t="s">
        <v>0</v>
      </c>
      <c r="BR288" s="2" t="s">
        <v>0</v>
      </c>
      <c r="BS288" s="2" t="s">
        <v>0</v>
      </c>
      <c r="BT288" s="2" t="s">
        <v>0</v>
      </c>
      <c r="BU288" s="2" t="s">
        <v>0</v>
      </c>
      <c r="BV288" s="2" t="s">
        <v>0</v>
      </c>
      <c r="BW288" s="2" t="s">
        <v>0</v>
      </c>
      <c r="BX288" s="2" t="s">
        <v>0</v>
      </c>
      <c r="BY288" s="2" t="s">
        <v>0</v>
      </c>
      <c r="BZ288" s="2" t="s">
        <v>0</v>
      </c>
      <c r="CA288" s="2" t="s">
        <v>0</v>
      </c>
      <c r="CB288" s="2" t="s">
        <v>0</v>
      </c>
      <c r="CC288" s="2" t="s">
        <v>0</v>
      </c>
      <c r="CD288" s="2" t="s">
        <v>0</v>
      </c>
      <c r="CE288" s="2" t="s">
        <v>0</v>
      </c>
      <c r="CF288" s="2" t="s">
        <v>0</v>
      </c>
      <c r="CG288" s="2" t="s">
        <v>0</v>
      </c>
      <c r="CH288" s="2" t="s">
        <v>0</v>
      </c>
      <c r="CI288" s="2" t="s">
        <v>0</v>
      </c>
      <c r="CJ288" s="2" t="s">
        <v>0</v>
      </c>
      <c r="CK288" s="2" t="s">
        <v>0</v>
      </c>
      <c r="CL288" s="2" t="s">
        <v>0</v>
      </c>
      <c r="CM288" s="2" t="s">
        <v>0</v>
      </c>
      <c r="CN288" s="2" t="s">
        <v>0</v>
      </c>
      <c r="CO288" s="2" t="s">
        <v>0</v>
      </c>
      <c r="CP288" s="2" t="s">
        <v>0</v>
      </c>
      <c r="CQ288" s="2" t="s">
        <v>0</v>
      </c>
      <c r="CR288" s="2" t="s">
        <v>0</v>
      </c>
      <c r="CS288" s="2" t="s">
        <v>0</v>
      </c>
      <c r="CT288" s="2" t="s">
        <v>0</v>
      </c>
      <c r="CU288" s="2" t="s">
        <v>0</v>
      </c>
      <c r="CV288" s="2" t="s">
        <v>0</v>
      </c>
      <c r="CW288" s="2" t="s">
        <v>0</v>
      </c>
      <c r="CX288" s="2" t="s">
        <v>0</v>
      </c>
      <c r="CY288" s="2" t="s">
        <v>0</v>
      </c>
      <c r="CZ288" s="2" t="s">
        <v>0</v>
      </c>
      <c r="DA288" s="2" t="s">
        <v>0</v>
      </c>
      <c r="DB288" s="2" t="s">
        <v>0</v>
      </c>
      <c r="DC288" s="2" t="s">
        <v>0</v>
      </c>
      <c r="DD288" s="2" t="s">
        <v>0</v>
      </c>
      <c r="DE288" s="2" t="s">
        <v>0</v>
      </c>
      <c r="DF288" s="2" t="s">
        <v>0</v>
      </c>
      <c r="DG288" s="2" t="s">
        <v>0</v>
      </c>
      <c r="DH288" s="2" t="s">
        <v>0</v>
      </c>
      <c r="DI288" s="2" t="s">
        <v>0</v>
      </c>
      <c r="DJ288" s="2" t="s">
        <v>0</v>
      </c>
      <c r="DK288" s="2" t="s">
        <v>0</v>
      </c>
      <c r="DL288" s="2" t="s">
        <v>0</v>
      </c>
      <c r="DM288" s="2" t="s">
        <v>0</v>
      </c>
      <c r="DN288" s="2" t="s">
        <v>0</v>
      </c>
      <c r="DO288" s="2" t="s">
        <v>0</v>
      </c>
      <c r="DP288" s="2" t="s">
        <v>0</v>
      </c>
      <c r="DQ288" s="2" t="s">
        <v>0</v>
      </c>
      <c r="DR288" s="2" t="s">
        <v>0</v>
      </c>
      <c r="DS288" s="2" t="s">
        <v>0</v>
      </c>
      <c r="DT288" s="2" t="s">
        <v>0</v>
      </c>
      <c r="DU288" s="2" t="s">
        <v>0</v>
      </c>
      <c r="DV288" s="2" t="s">
        <v>0</v>
      </c>
      <c r="DW288" s="2" t="s">
        <v>0</v>
      </c>
      <c r="DX288" s="2" t="s">
        <v>0</v>
      </c>
      <c r="DY288" s="2" t="s">
        <v>0</v>
      </c>
      <c r="DZ288" s="2" t="s">
        <v>0</v>
      </c>
      <c r="EA288" s="2" t="s">
        <v>0</v>
      </c>
      <c r="EB288" s="2" t="s">
        <v>0</v>
      </c>
      <c r="EC288" s="2" t="s">
        <v>0</v>
      </c>
      <c r="ED288" s="2" t="s">
        <v>0</v>
      </c>
      <c r="EE288" s="2" t="s">
        <v>0</v>
      </c>
      <c r="EF288" s="2" t="s">
        <v>0</v>
      </c>
      <c r="EG288" s="2" t="s">
        <v>0</v>
      </c>
      <c r="EH288" s="2" t="s">
        <v>0</v>
      </c>
      <c r="EI288" s="2" t="s">
        <v>0</v>
      </c>
      <c r="EJ288" s="2" t="s">
        <v>0</v>
      </c>
      <c r="EK288" s="2" t="s">
        <v>0</v>
      </c>
      <c r="EL288" s="2" t="s">
        <v>0</v>
      </c>
      <c r="EM288" s="2" t="s">
        <v>0</v>
      </c>
      <c r="EN288" s="2" t="s">
        <v>0</v>
      </c>
      <c r="EO288" s="2" t="s">
        <v>0</v>
      </c>
      <c r="EP288" s="2" t="s">
        <v>0</v>
      </c>
      <c r="EQ288" s="2" t="s">
        <v>0</v>
      </c>
      <c r="ER288" s="2" t="s">
        <v>0</v>
      </c>
      <c r="ES288" s="2" t="s">
        <v>0</v>
      </c>
      <c r="ET288" s="2" t="s">
        <v>0</v>
      </c>
      <c r="EU288" s="2" t="s">
        <v>0</v>
      </c>
    </row>
    <row r="289" spans="1:151" x14ac:dyDescent="0.2">
      <c r="A289" s="27">
        <v>36951</v>
      </c>
      <c r="B289" s="27"/>
      <c r="C289" s="2">
        <v>28</v>
      </c>
      <c r="D289" s="2">
        <v>28</v>
      </c>
      <c r="E289" s="2" t="s">
        <v>0</v>
      </c>
      <c r="F289" s="2" t="s">
        <v>0</v>
      </c>
      <c r="G289" s="2" t="s">
        <v>0</v>
      </c>
      <c r="H289" s="2" t="s">
        <v>0</v>
      </c>
      <c r="I289" s="2" t="s">
        <v>0</v>
      </c>
      <c r="J289" s="2" t="s">
        <v>0</v>
      </c>
      <c r="K289" s="2" t="s">
        <v>0</v>
      </c>
      <c r="L289" s="2" t="s">
        <v>0</v>
      </c>
      <c r="M289" s="2" t="s">
        <v>0</v>
      </c>
      <c r="N289" s="2" t="s">
        <v>0</v>
      </c>
      <c r="O289" s="2" t="s">
        <v>0</v>
      </c>
      <c r="P289" s="2" t="s">
        <v>0</v>
      </c>
      <c r="Q289" s="2" t="s">
        <v>0</v>
      </c>
      <c r="R289" s="2" t="s">
        <v>0</v>
      </c>
      <c r="S289" s="2" t="s">
        <v>0</v>
      </c>
      <c r="T289" s="2" t="s">
        <v>0</v>
      </c>
      <c r="U289" s="2" t="s">
        <v>0</v>
      </c>
      <c r="V289" s="2" t="s">
        <v>0</v>
      </c>
      <c r="W289" s="2" t="s">
        <v>0</v>
      </c>
      <c r="X289" s="2" t="s">
        <v>0</v>
      </c>
      <c r="Y289" s="2" t="s">
        <v>0</v>
      </c>
      <c r="Z289" s="2" t="s">
        <v>0</v>
      </c>
      <c r="AA289" s="2" t="s">
        <v>0</v>
      </c>
      <c r="AB289" s="2" t="s">
        <v>0</v>
      </c>
      <c r="AC289" s="2" t="s">
        <v>0</v>
      </c>
      <c r="AD289" s="2" t="s">
        <v>0</v>
      </c>
      <c r="AE289" s="2" t="s">
        <v>0</v>
      </c>
      <c r="AF289" s="2" t="s">
        <v>0</v>
      </c>
      <c r="AG289" s="2" t="s">
        <v>0</v>
      </c>
      <c r="AH289" s="2">
        <v>1</v>
      </c>
      <c r="AI289" s="2" t="s">
        <v>0</v>
      </c>
      <c r="AJ289" s="2" t="s">
        <v>0</v>
      </c>
      <c r="AK289" s="2" t="s">
        <v>0</v>
      </c>
      <c r="AL289" s="2" t="s">
        <v>0</v>
      </c>
      <c r="AM289" s="2" t="s">
        <v>0</v>
      </c>
      <c r="AN289" s="2" t="s">
        <v>0</v>
      </c>
      <c r="AO289" s="2" t="s">
        <v>0</v>
      </c>
      <c r="AP289" s="2" t="s">
        <v>0</v>
      </c>
      <c r="AQ289" s="2" t="s">
        <v>0</v>
      </c>
      <c r="AR289" s="2" t="s">
        <v>0</v>
      </c>
      <c r="AS289" s="2" t="s">
        <v>0</v>
      </c>
      <c r="AT289" s="2" t="s">
        <v>0</v>
      </c>
      <c r="AU289" s="2" t="s">
        <v>0</v>
      </c>
      <c r="AV289" s="2" t="s">
        <v>0</v>
      </c>
      <c r="AW289" s="2" t="s">
        <v>0</v>
      </c>
      <c r="AX289" s="2" t="s">
        <v>0</v>
      </c>
      <c r="AY289" s="2" t="s">
        <v>0</v>
      </c>
      <c r="AZ289" s="2" t="s">
        <v>0</v>
      </c>
      <c r="BA289" s="2" t="s">
        <v>0</v>
      </c>
      <c r="BB289" s="2" t="s">
        <v>0</v>
      </c>
      <c r="BC289" s="2" t="s">
        <v>0</v>
      </c>
      <c r="BD289" s="2" t="s">
        <v>0</v>
      </c>
      <c r="BE289" s="2" t="s">
        <v>0</v>
      </c>
      <c r="BF289" s="2" t="s">
        <v>0</v>
      </c>
      <c r="BG289" s="2" t="s">
        <v>0</v>
      </c>
      <c r="BH289" s="2" t="s">
        <v>0</v>
      </c>
      <c r="BI289" s="2" t="s">
        <v>0</v>
      </c>
      <c r="BJ289" s="2" t="s">
        <v>0</v>
      </c>
      <c r="BK289" s="2" t="s">
        <v>0</v>
      </c>
      <c r="BL289" s="2" t="s">
        <v>0</v>
      </c>
      <c r="BM289" s="2" t="s">
        <v>0</v>
      </c>
      <c r="BN289" s="2" t="s">
        <v>0</v>
      </c>
      <c r="BO289" s="2" t="s">
        <v>0</v>
      </c>
      <c r="BP289" s="2" t="s">
        <v>0</v>
      </c>
      <c r="BQ289" s="2" t="s">
        <v>0</v>
      </c>
      <c r="BR289" s="2" t="s">
        <v>0</v>
      </c>
      <c r="BS289" s="2" t="s">
        <v>0</v>
      </c>
      <c r="BT289" s="2" t="s">
        <v>0</v>
      </c>
      <c r="BU289" s="2" t="s">
        <v>0</v>
      </c>
      <c r="BV289" s="2" t="s">
        <v>0</v>
      </c>
      <c r="BW289" s="2" t="s">
        <v>0</v>
      </c>
      <c r="BX289" s="2" t="s">
        <v>0</v>
      </c>
      <c r="BY289" s="2" t="s">
        <v>0</v>
      </c>
      <c r="BZ289" s="2" t="s">
        <v>0</v>
      </c>
      <c r="CA289" s="2" t="s">
        <v>0</v>
      </c>
      <c r="CB289" s="2" t="s">
        <v>0</v>
      </c>
      <c r="CC289" s="2" t="s">
        <v>0</v>
      </c>
      <c r="CD289" s="2" t="s">
        <v>0</v>
      </c>
      <c r="CE289" s="2" t="s">
        <v>0</v>
      </c>
      <c r="CF289" s="2" t="s">
        <v>0</v>
      </c>
      <c r="CG289" s="2" t="s">
        <v>0</v>
      </c>
      <c r="CH289" s="2" t="s">
        <v>0</v>
      </c>
      <c r="CI289" s="2" t="s">
        <v>0</v>
      </c>
      <c r="CJ289" s="2" t="s">
        <v>0</v>
      </c>
      <c r="CK289" s="2" t="s">
        <v>0</v>
      </c>
      <c r="CL289" s="2" t="s">
        <v>0</v>
      </c>
      <c r="CM289" s="2" t="s">
        <v>0</v>
      </c>
      <c r="CN289" s="2" t="s">
        <v>0</v>
      </c>
      <c r="CO289" s="2" t="s">
        <v>0</v>
      </c>
      <c r="CP289" s="2" t="s">
        <v>0</v>
      </c>
      <c r="CQ289" s="2" t="s">
        <v>0</v>
      </c>
      <c r="CR289" s="2" t="s">
        <v>0</v>
      </c>
      <c r="CS289" s="2" t="s">
        <v>0</v>
      </c>
      <c r="CT289" s="2" t="s">
        <v>0</v>
      </c>
      <c r="CU289" s="2" t="s">
        <v>0</v>
      </c>
      <c r="CV289" s="2" t="s">
        <v>0</v>
      </c>
      <c r="CW289" s="2" t="s">
        <v>0</v>
      </c>
      <c r="CX289" s="2" t="s">
        <v>0</v>
      </c>
      <c r="CY289" s="2" t="s">
        <v>0</v>
      </c>
      <c r="CZ289" s="2" t="s">
        <v>0</v>
      </c>
      <c r="DA289" s="2" t="s">
        <v>0</v>
      </c>
      <c r="DB289" s="2" t="s">
        <v>0</v>
      </c>
      <c r="DC289" s="2" t="s">
        <v>0</v>
      </c>
      <c r="DD289" s="2" t="s">
        <v>0</v>
      </c>
      <c r="DE289" s="2" t="s">
        <v>0</v>
      </c>
      <c r="DF289" s="2" t="s">
        <v>0</v>
      </c>
      <c r="DG289" s="2" t="s">
        <v>0</v>
      </c>
      <c r="DH289" s="2" t="s">
        <v>0</v>
      </c>
      <c r="DI289" s="2" t="s">
        <v>0</v>
      </c>
      <c r="DJ289" s="2" t="s">
        <v>0</v>
      </c>
      <c r="DK289" s="2" t="s">
        <v>0</v>
      </c>
      <c r="DL289" s="2" t="s">
        <v>0</v>
      </c>
      <c r="DM289" s="2" t="s">
        <v>0</v>
      </c>
      <c r="DN289" s="2" t="s">
        <v>0</v>
      </c>
      <c r="DO289" s="2" t="s">
        <v>0</v>
      </c>
      <c r="DP289" s="2" t="s">
        <v>0</v>
      </c>
      <c r="DQ289" s="2" t="s">
        <v>0</v>
      </c>
      <c r="DR289" s="2" t="s">
        <v>0</v>
      </c>
      <c r="DS289" s="2" t="s">
        <v>0</v>
      </c>
      <c r="DT289" s="2" t="s">
        <v>0</v>
      </c>
      <c r="DU289" s="2" t="s">
        <v>0</v>
      </c>
      <c r="DV289" s="2" t="s">
        <v>0</v>
      </c>
      <c r="DW289" s="2" t="s">
        <v>0</v>
      </c>
      <c r="DX289" s="2" t="s">
        <v>0</v>
      </c>
      <c r="DY289" s="2" t="s">
        <v>0</v>
      </c>
      <c r="DZ289" s="2" t="s">
        <v>0</v>
      </c>
      <c r="EA289" s="2" t="s">
        <v>0</v>
      </c>
      <c r="EB289" s="2" t="s">
        <v>0</v>
      </c>
      <c r="EC289" s="2" t="s">
        <v>0</v>
      </c>
      <c r="ED289" s="2" t="s">
        <v>0</v>
      </c>
      <c r="EE289" s="2" t="s">
        <v>0</v>
      </c>
      <c r="EF289" s="2" t="s">
        <v>0</v>
      </c>
      <c r="EG289" s="2" t="s">
        <v>0</v>
      </c>
      <c r="EH289" s="2" t="s">
        <v>0</v>
      </c>
      <c r="EI289" s="2" t="s">
        <v>0</v>
      </c>
      <c r="EJ289" s="2" t="s">
        <v>0</v>
      </c>
      <c r="EK289" s="2" t="s">
        <v>0</v>
      </c>
      <c r="EL289" s="2" t="s">
        <v>0</v>
      </c>
      <c r="EM289" s="2" t="s">
        <v>0</v>
      </c>
      <c r="EN289" s="2" t="s">
        <v>0</v>
      </c>
      <c r="EO289" s="2" t="s">
        <v>0</v>
      </c>
      <c r="EP289" s="2" t="s">
        <v>0</v>
      </c>
      <c r="EQ289" s="2" t="s">
        <v>0</v>
      </c>
      <c r="ER289" s="2" t="s">
        <v>0</v>
      </c>
      <c r="ES289" s="2" t="s">
        <v>0</v>
      </c>
      <c r="ET289" s="2" t="s">
        <v>0</v>
      </c>
      <c r="EU289" s="2" t="s">
        <v>0</v>
      </c>
    </row>
    <row r="290" spans="1:151" x14ac:dyDescent="0.2">
      <c r="A290" s="27">
        <v>36923</v>
      </c>
      <c r="B290" s="27"/>
      <c r="C290" s="2">
        <v>14</v>
      </c>
      <c r="D290" s="2">
        <v>14</v>
      </c>
      <c r="E290" s="2" t="s">
        <v>0</v>
      </c>
      <c r="F290" s="2" t="s">
        <v>0</v>
      </c>
      <c r="G290" s="2" t="s">
        <v>0</v>
      </c>
      <c r="H290" s="2" t="s">
        <v>0</v>
      </c>
      <c r="I290" s="2" t="s">
        <v>0</v>
      </c>
      <c r="J290" s="2" t="s">
        <v>0</v>
      </c>
      <c r="K290" s="2" t="s">
        <v>0</v>
      </c>
      <c r="L290" s="2" t="s">
        <v>0</v>
      </c>
      <c r="M290" s="2" t="s">
        <v>0</v>
      </c>
      <c r="N290" s="2" t="s">
        <v>0</v>
      </c>
      <c r="O290" s="2" t="s">
        <v>0</v>
      </c>
      <c r="P290" s="2" t="s">
        <v>0</v>
      </c>
      <c r="Q290" s="2" t="s">
        <v>0</v>
      </c>
      <c r="R290" s="2" t="s">
        <v>0</v>
      </c>
      <c r="S290" s="2" t="s">
        <v>0</v>
      </c>
      <c r="T290" s="2" t="s">
        <v>0</v>
      </c>
      <c r="U290" s="2" t="s">
        <v>0</v>
      </c>
      <c r="V290" s="2" t="s">
        <v>0</v>
      </c>
      <c r="W290" s="2" t="s">
        <v>0</v>
      </c>
      <c r="X290" s="2" t="s">
        <v>0</v>
      </c>
      <c r="Y290" s="2" t="s">
        <v>0</v>
      </c>
      <c r="Z290" s="2" t="s">
        <v>0</v>
      </c>
      <c r="AA290" s="2" t="s">
        <v>0</v>
      </c>
      <c r="AB290" s="2" t="s">
        <v>0</v>
      </c>
      <c r="AC290" s="2" t="s">
        <v>0</v>
      </c>
      <c r="AD290" s="2" t="s">
        <v>0</v>
      </c>
      <c r="AE290" s="2" t="s">
        <v>0</v>
      </c>
      <c r="AF290" s="2" t="s">
        <v>0</v>
      </c>
      <c r="AG290" s="2" t="s">
        <v>0</v>
      </c>
      <c r="AH290" s="2" t="s">
        <v>0</v>
      </c>
      <c r="AI290" s="2" t="s">
        <v>0</v>
      </c>
      <c r="AJ290" s="2" t="s">
        <v>0</v>
      </c>
      <c r="AK290" s="2" t="s">
        <v>0</v>
      </c>
      <c r="AL290" s="2" t="s">
        <v>0</v>
      </c>
      <c r="AM290" s="2" t="s">
        <v>0</v>
      </c>
      <c r="AN290" s="2" t="s">
        <v>0</v>
      </c>
      <c r="AO290" s="2" t="s">
        <v>0</v>
      </c>
      <c r="AP290" s="2" t="s">
        <v>0</v>
      </c>
      <c r="AQ290" s="2" t="s">
        <v>0</v>
      </c>
      <c r="AR290" s="2" t="s">
        <v>0</v>
      </c>
      <c r="AS290" s="2" t="s">
        <v>0</v>
      </c>
      <c r="AT290" s="2" t="s">
        <v>0</v>
      </c>
      <c r="AU290" s="2" t="s">
        <v>0</v>
      </c>
      <c r="AV290" s="2" t="s">
        <v>0</v>
      </c>
      <c r="AW290" s="2" t="s">
        <v>0</v>
      </c>
      <c r="AX290" s="2" t="s">
        <v>0</v>
      </c>
      <c r="AY290" s="2" t="s">
        <v>0</v>
      </c>
      <c r="AZ290" s="2" t="s">
        <v>0</v>
      </c>
      <c r="BA290" s="2" t="s">
        <v>0</v>
      </c>
      <c r="BB290" s="2" t="s">
        <v>0</v>
      </c>
      <c r="BC290" s="2" t="s">
        <v>0</v>
      </c>
      <c r="BD290" s="2" t="s">
        <v>0</v>
      </c>
      <c r="BE290" s="2" t="s">
        <v>0</v>
      </c>
      <c r="BF290" s="2" t="s">
        <v>0</v>
      </c>
      <c r="BG290" s="2" t="s">
        <v>0</v>
      </c>
      <c r="BH290" s="2" t="s">
        <v>0</v>
      </c>
      <c r="BI290" s="2" t="s">
        <v>0</v>
      </c>
      <c r="BJ290" s="2" t="s">
        <v>0</v>
      </c>
      <c r="BK290" s="2" t="s">
        <v>0</v>
      </c>
      <c r="BL290" s="2" t="s">
        <v>0</v>
      </c>
      <c r="BM290" s="2" t="s">
        <v>0</v>
      </c>
      <c r="BN290" s="2" t="s">
        <v>0</v>
      </c>
      <c r="BO290" s="2" t="s">
        <v>0</v>
      </c>
      <c r="BP290" s="2" t="s">
        <v>0</v>
      </c>
      <c r="BQ290" s="2" t="s">
        <v>0</v>
      </c>
      <c r="BR290" s="2" t="s">
        <v>0</v>
      </c>
      <c r="BS290" s="2" t="s">
        <v>0</v>
      </c>
      <c r="BT290" s="2" t="s">
        <v>0</v>
      </c>
      <c r="BU290" s="2" t="s">
        <v>0</v>
      </c>
      <c r="BV290" s="2" t="s">
        <v>0</v>
      </c>
      <c r="BW290" s="2" t="s">
        <v>0</v>
      </c>
      <c r="BX290" s="2" t="s">
        <v>0</v>
      </c>
      <c r="BY290" s="2" t="s">
        <v>0</v>
      </c>
      <c r="BZ290" s="2" t="s">
        <v>0</v>
      </c>
      <c r="CA290" s="2" t="s">
        <v>0</v>
      </c>
      <c r="CB290" s="2" t="s">
        <v>0</v>
      </c>
      <c r="CC290" s="2" t="s">
        <v>0</v>
      </c>
      <c r="CD290" s="2" t="s">
        <v>0</v>
      </c>
      <c r="CE290" s="2" t="s">
        <v>0</v>
      </c>
      <c r="CF290" s="2" t="s">
        <v>0</v>
      </c>
      <c r="CG290" s="2" t="s">
        <v>0</v>
      </c>
      <c r="CH290" s="2" t="s">
        <v>0</v>
      </c>
      <c r="CI290" s="2" t="s">
        <v>0</v>
      </c>
      <c r="CJ290" s="2" t="s">
        <v>0</v>
      </c>
      <c r="CK290" s="2" t="s">
        <v>0</v>
      </c>
      <c r="CL290" s="2" t="s">
        <v>0</v>
      </c>
      <c r="CM290" s="2" t="s">
        <v>0</v>
      </c>
      <c r="CN290" s="2" t="s">
        <v>0</v>
      </c>
      <c r="CO290" s="2" t="s">
        <v>0</v>
      </c>
      <c r="CP290" s="2" t="s">
        <v>0</v>
      </c>
      <c r="CQ290" s="2" t="s">
        <v>0</v>
      </c>
      <c r="CR290" s="2" t="s">
        <v>0</v>
      </c>
      <c r="CS290" s="2" t="s">
        <v>0</v>
      </c>
      <c r="CT290" s="2" t="s">
        <v>0</v>
      </c>
      <c r="CU290" s="2" t="s">
        <v>0</v>
      </c>
      <c r="CV290" s="2" t="s">
        <v>0</v>
      </c>
      <c r="CW290" s="2" t="s">
        <v>0</v>
      </c>
      <c r="CX290" s="2" t="s">
        <v>0</v>
      </c>
      <c r="CY290" s="2" t="s">
        <v>0</v>
      </c>
      <c r="CZ290" s="2" t="s">
        <v>0</v>
      </c>
      <c r="DA290" s="2" t="s">
        <v>0</v>
      </c>
      <c r="DB290" s="2" t="s">
        <v>0</v>
      </c>
      <c r="DC290" s="2" t="s">
        <v>0</v>
      </c>
      <c r="DD290" s="2" t="s">
        <v>0</v>
      </c>
      <c r="DE290" s="2" t="s">
        <v>0</v>
      </c>
      <c r="DF290" s="2" t="s">
        <v>0</v>
      </c>
      <c r="DG290" s="2" t="s">
        <v>0</v>
      </c>
      <c r="DH290" s="2" t="s">
        <v>0</v>
      </c>
      <c r="DI290" s="2" t="s">
        <v>0</v>
      </c>
      <c r="DJ290" s="2" t="s">
        <v>0</v>
      </c>
      <c r="DK290" s="2" t="s">
        <v>0</v>
      </c>
      <c r="DL290" s="2" t="s">
        <v>0</v>
      </c>
      <c r="DM290" s="2" t="s">
        <v>0</v>
      </c>
      <c r="DN290" s="2" t="s">
        <v>0</v>
      </c>
      <c r="DO290" s="2" t="s">
        <v>0</v>
      </c>
      <c r="DP290" s="2" t="s">
        <v>0</v>
      </c>
      <c r="DQ290" s="2" t="s">
        <v>0</v>
      </c>
      <c r="DR290" s="2" t="s">
        <v>0</v>
      </c>
      <c r="DS290" s="2" t="s">
        <v>0</v>
      </c>
      <c r="DT290" s="2" t="s">
        <v>0</v>
      </c>
      <c r="DU290" s="2" t="s">
        <v>0</v>
      </c>
      <c r="DV290" s="2" t="s">
        <v>0</v>
      </c>
      <c r="DW290" s="2" t="s">
        <v>0</v>
      </c>
      <c r="DX290" s="2" t="s">
        <v>0</v>
      </c>
      <c r="DY290" s="2" t="s">
        <v>0</v>
      </c>
      <c r="DZ290" s="2" t="s">
        <v>0</v>
      </c>
      <c r="EA290" s="2" t="s">
        <v>0</v>
      </c>
      <c r="EB290" s="2" t="s">
        <v>0</v>
      </c>
      <c r="EC290" s="2" t="s">
        <v>0</v>
      </c>
      <c r="ED290" s="2" t="s">
        <v>0</v>
      </c>
      <c r="EE290" s="2" t="s">
        <v>0</v>
      </c>
      <c r="EF290" s="2" t="s">
        <v>0</v>
      </c>
      <c r="EG290" s="2" t="s">
        <v>0</v>
      </c>
      <c r="EH290" s="2" t="s">
        <v>0</v>
      </c>
      <c r="EI290" s="2" t="s">
        <v>0</v>
      </c>
      <c r="EJ290" s="2" t="s">
        <v>0</v>
      </c>
      <c r="EK290" s="2" t="s">
        <v>0</v>
      </c>
      <c r="EL290" s="2" t="s">
        <v>0</v>
      </c>
      <c r="EM290" s="2" t="s">
        <v>0</v>
      </c>
      <c r="EN290" s="2" t="s">
        <v>0</v>
      </c>
      <c r="EO290" s="2" t="s">
        <v>0</v>
      </c>
      <c r="EP290" s="2" t="s">
        <v>0</v>
      </c>
      <c r="EQ290" s="2" t="s">
        <v>0</v>
      </c>
      <c r="ER290" s="2" t="s">
        <v>0</v>
      </c>
      <c r="ES290" s="2" t="s">
        <v>0</v>
      </c>
      <c r="ET290" s="2" t="s">
        <v>0</v>
      </c>
      <c r="EU290" s="2" t="s">
        <v>0</v>
      </c>
    </row>
    <row r="291" spans="1:151" x14ac:dyDescent="0.2">
      <c r="A291" s="27">
        <v>36892</v>
      </c>
      <c r="B291" s="27"/>
      <c r="C291" s="2">
        <v>9</v>
      </c>
      <c r="D291" s="2">
        <v>9</v>
      </c>
      <c r="E291" s="2" t="s">
        <v>0</v>
      </c>
      <c r="F291" s="2" t="s">
        <v>0</v>
      </c>
      <c r="G291" s="2" t="s">
        <v>0</v>
      </c>
      <c r="H291" s="2" t="s">
        <v>0</v>
      </c>
      <c r="I291" s="2" t="s">
        <v>0</v>
      </c>
      <c r="J291" s="2" t="s">
        <v>0</v>
      </c>
      <c r="K291" s="2" t="s">
        <v>0</v>
      </c>
      <c r="L291" s="2" t="s">
        <v>0</v>
      </c>
      <c r="M291" s="2" t="s">
        <v>0</v>
      </c>
      <c r="N291" s="2" t="s">
        <v>0</v>
      </c>
      <c r="O291" s="2" t="s">
        <v>0</v>
      </c>
      <c r="P291" s="2" t="s">
        <v>0</v>
      </c>
      <c r="Q291" s="2" t="s">
        <v>0</v>
      </c>
      <c r="R291" s="2" t="s">
        <v>0</v>
      </c>
      <c r="S291" s="2" t="s">
        <v>0</v>
      </c>
      <c r="T291" s="2" t="s">
        <v>0</v>
      </c>
      <c r="U291" s="2" t="s">
        <v>0</v>
      </c>
      <c r="V291" s="2" t="s">
        <v>0</v>
      </c>
      <c r="W291" s="2" t="s">
        <v>0</v>
      </c>
      <c r="X291" s="2" t="s">
        <v>0</v>
      </c>
      <c r="Y291" s="2" t="s">
        <v>0</v>
      </c>
      <c r="Z291" s="2" t="s">
        <v>0</v>
      </c>
      <c r="AA291" s="2" t="s">
        <v>0</v>
      </c>
      <c r="AB291" s="2" t="s">
        <v>0</v>
      </c>
      <c r="AC291" s="2" t="s">
        <v>0</v>
      </c>
      <c r="AD291" s="2" t="s">
        <v>0</v>
      </c>
      <c r="AE291" s="2" t="s">
        <v>0</v>
      </c>
      <c r="AF291" s="2" t="s">
        <v>0</v>
      </c>
      <c r="AG291" s="2" t="s">
        <v>0</v>
      </c>
      <c r="AH291" s="2" t="s">
        <v>0</v>
      </c>
      <c r="AI291" s="2" t="s">
        <v>0</v>
      </c>
      <c r="AJ291" s="2" t="s">
        <v>0</v>
      </c>
      <c r="AK291" s="2" t="s">
        <v>0</v>
      </c>
      <c r="AL291" s="2" t="s">
        <v>0</v>
      </c>
      <c r="AM291" s="2" t="s">
        <v>0</v>
      </c>
      <c r="AN291" s="2" t="s">
        <v>0</v>
      </c>
      <c r="AO291" s="2" t="s">
        <v>0</v>
      </c>
      <c r="AP291" s="2" t="s">
        <v>0</v>
      </c>
      <c r="AQ291" s="2" t="s">
        <v>0</v>
      </c>
      <c r="AR291" s="2" t="s">
        <v>0</v>
      </c>
      <c r="AS291" s="2" t="s">
        <v>0</v>
      </c>
      <c r="AT291" s="2" t="s">
        <v>0</v>
      </c>
      <c r="AU291" s="2" t="s">
        <v>0</v>
      </c>
      <c r="AV291" s="2" t="s">
        <v>0</v>
      </c>
      <c r="AW291" s="2" t="s">
        <v>0</v>
      </c>
      <c r="AX291" s="2" t="s">
        <v>0</v>
      </c>
      <c r="AY291" s="2" t="s">
        <v>0</v>
      </c>
      <c r="AZ291" s="2" t="s">
        <v>0</v>
      </c>
      <c r="BA291" s="2" t="s">
        <v>0</v>
      </c>
      <c r="BB291" s="2" t="s">
        <v>0</v>
      </c>
      <c r="BC291" s="2" t="s">
        <v>0</v>
      </c>
      <c r="BD291" s="2" t="s">
        <v>0</v>
      </c>
      <c r="BE291" s="2" t="s">
        <v>0</v>
      </c>
      <c r="BF291" s="2" t="s">
        <v>0</v>
      </c>
      <c r="BG291" s="2" t="s">
        <v>0</v>
      </c>
      <c r="BH291" s="2" t="s">
        <v>0</v>
      </c>
      <c r="BI291" s="2" t="s">
        <v>0</v>
      </c>
      <c r="BJ291" s="2" t="s">
        <v>0</v>
      </c>
      <c r="BK291" s="2" t="s">
        <v>0</v>
      </c>
      <c r="BL291" s="2" t="s">
        <v>0</v>
      </c>
      <c r="BM291" s="2" t="s">
        <v>0</v>
      </c>
      <c r="BN291" s="2" t="s">
        <v>0</v>
      </c>
      <c r="BO291" s="2" t="s">
        <v>0</v>
      </c>
      <c r="BP291" s="2" t="s">
        <v>0</v>
      </c>
      <c r="BQ291" s="2" t="s">
        <v>0</v>
      </c>
      <c r="BR291" s="2" t="s">
        <v>0</v>
      </c>
      <c r="BS291" s="2" t="s">
        <v>0</v>
      </c>
      <c r="BT291" s="2" t="s">
        <v>0</v>
      </c>
      <c r="BU291" s="2" t="s">
        <v>0</v>
      </c>
      <c r="BV291" s="2" t="s">
        <v>0</v>
      </c>
      <c r="BW291" s="2" t="s">
        <v>0</v>
      </c>
      <c r="BX291" s="2" t="s">
        <v>0</v>
      </c>
      <c r="BY291" s="2" t="s">
        <v>0</v>
      </c>
      <c r="BZ291" s="2" t="s">
        <v>0</v>
      </c>
      <c r="CA291" s="2" t="s">
        <v>0</v>
      </c>
      <c r="CB291" s="2" t="s">
        <v>0</v>
      </c>
      <c r="CC291" s="2" t="s">
        <v>0</v>
      </c>
      <c r="CD291" s="2" t="s">
        <v>0</v>
      </c>
      <c r="CE291" s="2" t="s">
        <v>0</v>
      </c>
      <c r="CF291" s="2" t="s">
        <v>0</v>
      </c>
      <c r="CG291" s="2" t="s">
        <v>0</v>
      </c>
      <c r="CH291" s="2" t="s">
        <v>0</v>
      </c>
      <c r="CI291" s="2" t="s">
        <v>0</v>
      </c>
      <c r="CJ291" s="2" t="s">
        <v>0</v>
      </c>
      <c r="CK291" s="2" t="s">
        <v>0</v>
      </c>
      <c r="CL291" s="2" t="s">
        <v>0</v>
      </c>
      <c r="CM291" s="2" t="s">
        <v>0</v>
      </c>
      <c r="CN291" s="2" t="s">
        <v>0</v>
      </c>
      <c r="CO291" s="2" t="s">
        <v>0</v>
      </c>
      <c r="CP291" s="2" t="s">
        <v>0</v>
      </c>
      <c r="CQ291" s="2" t="s">
        <v>0</v>
      </c>
      <c r="CR291" s="2" t="s">
        <v>0</v>
      </c>
      <c r="CS291" s="2" t="s">
        <v>0</v>
      </c>
      <c r="CT291" s="2" t="s">
        <v>0</v>
      </c>
      <c r="CU291" s="2" t="s">
        <v>0</v>
      </c>
      <c r="CV291" s="2" t="s">
        <v>0</v>
      </c>
      <c r="CW291" s="2" t="s">
        <v>0</v>
      </c>
      <c r="CX291" s="2" t="s">
        <v>0</v>
      </c>
      <c r="CY291" s="2" t="s">
        <v>0</v>
      </c>
      <c r="CZ291" s="2" t="s">
        <v>0</v>
      </c>
      <c r="DA291" s="2" t="s">
        <v>0</v>
      </c>
      <c r="DB291" s="2" t="s">
        <v>0</v>
      </c>
      <c r="DC291" s="2" t="s">
        <v>0</v>
      </c>
      <c r="DD291" s="2" t="s">
        <v>0</v>
      </c>
      <c r="DE291" s="2" t="s">
        <v>0</v>
      </c>
      <c r="DF291" s="2" t="s">
        <v>0</v>
      </c>
      <c r="DG291" s="2" t="s">
        <v>0</v>
      </c>
      <c r="DH291" s="2" t="s">
        <v>0</v>
      </c>
      <c r="DI291" s="2" t="s">
        <v>0</v>
      </c>
      <c r="DJ291" s="2" t="s">
        <v>0</v>
      </c>
      <c r="DK291" s="2" t="s">
        <v>0</v>
      </c>
      <c r="DL291" s="2" t="s">
        <v>0</v>
      </c>
      <c r="DM291" s="2" t="s">
        <v>0</v>
      </c>
      <c r="DN291" s="2" t="s">
        <v>0</v>
      </c>
      <c r="DO291" s="2" t="s">
        <v>0</v>
      </c>
      <c r="DP291" s="2" t="s">
        <v>0</v>
      </c>
      <c r="DQ291" s="2" t="s">
        <v>0</v>
      </c>
      <c r="DR291" s="2" t="s">
        <v>0</v>
      </c>
      <c r="DS291" s="2" t="s">
        <v>0</v>
      </c>
      <c r="DT291" s="2" t="s">
        <v>0</v>
      </c>
      <c r="DU291" s="2" t="s">
        <v>0</v>
      </c>
      <c r="DV291" s="2" t="s">
        <v>0</v>
      </c>
      <c r="DW291" s="2" t="s">
        <v>0</v>
      </c>
      <c r="DX291" s="2" t="s">
        <v>0</v>
      </c>
      <c r="DY291" s="2" t="s">
        <v>0</v>
      </c>
      <c r="DZ291" s="2" t="s">
        <v>0</v>
      </c>
      <c r="EA291" s="2" t="s">
        <v>0</v>
      </c>
      <c r="EB291" s="2" t="s">
        <v>0</v>
      </c>
      <c r="EC291" s="2" t="s">
        <v>0</v>
      </c>
      <c r="ED291" s="2" t="s">
        <v>0</v>
      </c>
      <c r="EE291" s="2" t="s">
        <v>0</v>
      </c>
      <c r="EF291" s="2" t="s">
        <v>0</v>
      </c>
      <c r="EG291" s="2" t="s">
        <v>0</v>
      </c>
      <c r="EH291" s="2" t="s">
        <v>0</v>
      </c>
      <c r="EI291" s="2" t="s">
        <v>0</v>
      </c>
      <c r="EJ291" s="2" t="s">
        <v>0</v>
      </c>
      <c r="EK291" s="2" t="s">
        <v>0</v>
      </c>
      <c r="EL291" s="2" t="s">
        <v>0</v>
      </c>
      <c r="EM291" s="2" t="s">
        <v>0</v>
      </c>
      <c r="EN291" s="2" t="s">
        <v>0</v>
      </c>
      <c r="EO291" s="2" t="s">
        <v>0</v>
      </c>
      <c r="EP291" s="2" t="s">
        <v>0</v>
      </c>
      <c r="EQ291" s="2" t="s">
        <v>0</v>
      </c>
      <c r="ER291" s="2" t="s">
        <v>0</v>
      </c>
      <c r="ES291" s="2" t="s">
        <v>0</v>
      </c>
      <c r="ET291" s="2" t="s">
        <v>0</v>
      </c>
      <c r="EU291" s="2" t="s">
        <v>0</v>
      </c>
    </row>
    <row r="292" spans="1:151" x14ac:dyDescent="0.2">
      <c r="A292" s="2" t="s">
        <v>0</v>
      </c>
      <c r="C292" s="2" t="s">
        <v>1</v>
      </c>
      <c r="D292" s="2" t="s">
        <v>2</v>
      </c>
      <c r="E292" s="2" t="s">
        <v>3</v>
      </c>
      <c r="F292" s="2" t="s">
        <v>4</v>
      </c>
      <c r="G292" s="2" t="s">
        <v>5</v>
      </c>
      <c r="H292" s="2" t="s">
        <v>6</v>
      </c>
      <c r="I292" s="2" t="s">
        <v>7</v>
      </c>
      <c r="J292" s="2" t="s">
        <v>8</v>
      </c>
      <c r="K292" s="2" t="s">
        <v>9</v>
      </c>
      <c r="L292" s="2" t="s">
        <v>10</v>
      </c>
      <c r="M292" s="2" t="s">
        <v>11</v>
      </c>
      <c r="N292" s="2" t="s">
        <v>12</v>
      </c>
      <c r="O292" s="2" t="s">
        <v>13</v>
      </c>
      <c r="P292" s="2" t="s">
        <v>14</v>
      </c>
      <c r="Q292" s="2" t="s">
        <v>15</v>
      </c>
      <c r="R292" s="2" t="s">
        <v>16</v>
      </c>
      <c r="S292" s="2" t="s">
        <v>17</v>
      </c>
      <c r="T292" s="2" t="s">
        <v>18</v>
      </c>
      <c r="U292" s="2" t="s">
        <v>19</v>
      </c>
      <c r="V292" s="2" t="s">
        <v>20</v>
      </c>
      <c r="W292" s="2" t="s">
        <v>21</v>
      </c>
      <c r="X292" s="2" t="s">
        <v>22</v>
      </c>
      <c r="Y292" s="2" t="s">
        <v>23</v>
      </c>
      <c r="Z292" s="2" t="s">
        <v>24</v>
      </c>
      <c r="AA292" s="2" t="s">
        <v>25</v>
      </c>
      <c r="AB292" s="2" t="s">
        <v>26</v>
      </c>
      <c r="AC292" s="2" t="s">
        <v>27</v>
      </c>
      <c r="AD292" s="2" t="s">
        <v>28</v>
      </c>
      <c r="AE292" s="2" t="s">
        <v>29</v>
      </c>
      <c r="AF292" s="2" t="s">
        <v>30</v>
      </c>
      <c r="AG292" s="2" t="s">
        <v>31</v>
      </c>
      <c r="AH292" s="2" t="s">
        <v>32</v>
      </c>
      <c r="AI292" s="2" t="s">
        <v>33</v>
      </c>
      <c r="AJ292" s="2" t="s">
        <v>34</v>
      </c>
      <c r="AK292" s="2" t="s">
        <v>35</v>
      </c>
      <c r="AL292" s="2" t="s">
        <v>36</v>
      </c>
      <c r="AM292" s="2" t="s">
        <v>37</v>
      </c>
      <c r="AN292" s="2" t="s">
        <v>38</v>
      </c>
      <c r="AO292" s="2" t="s">
        <v>39</v>
      </c>
      <c r="AP292" s="2" t="s">
        <v>40</v>
      </c>
      <c r="AQ292" s="2" t="s">
        <v>41</v>
      </c>
      <c r="AR292" s="2" t="s">
        <v>42</v>
      </c>
      <c r="AS292" s="2" t="s">
        <v>43</v>
      </c>
      <c r="AT292" s="2" t="s">
        <v>44</v>
      </c>
      <c r="AU292" s="2" t="s">
        <v>45</v>
      </c>
      <c r="AV292" s="2" t="s">
        <v>46</v>
      </c>
      <c r="AW292" s="2" t="s">
        <v>47</v>
      </c>
      <c r="AX292" s="2" t="s">
        <v>48</v>
      </c>
      <c r="AY292" s="2" t="s">
        <v>49</v>
      </c>
      <c r="AZ292" s="2" t="s">
        <v>50</v>
      </c>
      <c r="BA292" s="2" t="s">
        <v>51</v>
      </c>
      <c r="BB292" s="2" t="s">
        <v>52</v>
      </c>
      <c r="BC292" s="2" t="s">
        <v>53</v>
      </c>
      <c r="BD292" s="2" t="s">
        <v>54</v>
      </c>
      <c r="BE292" s="2" t="s">
        <v>55</v>
      </c>
      <c r="BF292" s="2" t="s">
        <v>56</v>
      </c>
      <c r="BG292" s="2" t="s">
        <v>57</v>
      </c>
      <c r="BH292" s="2" t="s">
        <v>58</v>
      </c>
      <c r="BI292" s="2" t="s">
        <v>59</v>
      </c>
      <c r="BJ292" s="2" t="s">
        <v>60</v>
      </c>
      <c r="BK292" s="2" t="s">
        <v>61</v>
      </c>
      <c r="BL292" s="2" t="s">
        <v>62</v>
      </c>
      <c r="BM292" s="2" t="s">
        <v>63</v>
      </c>
      <c r="BN292" s="2" t="s">
        <v>64</v>
      </c>
      <c r="BO292" s="2" t="s">
        <v>65</v>
      </c>
      <c r="BP292" s="2" t="s">
        <v>66</v>
      </c>
      <c r="BQ292" s="2" t="s">
        <v>67</v>
      </c>
      <c r="BR292" s="2" t="s">
        <v>68</v>
      </c>
      <c r="BS292" s="2" t="s">
        <v>69</v>
      </c>
      <c r="BT292" s="2" t="s">
        <v>70</v>
      </c>
      <c r="BU292" s="2" t="s">
        <v>71</v>
      </c>
      <c r="BV292" s="2" t="s">
        <v>72</v>
      </c>
      <c r="BW292" s="2" t="s">
        <v>73</v>
      </c>
      <c r="BX292" s="2" t="s">
        <v>74</v>
      </c>
      <c r="BY292" s="2" t="s">
        <v>75</v>
      </c>
      <c r="BZ292" s="2" t="s">
        <v>76</v>
      </c>
      <c r="CA292" s="2" t="s">
        <v>77</v>
      </c>
      <c r="CB292" s="2" t="s">
        <v>78</v>
      </c>
      <c r="CC292" s="2" t="s">
        <v>79</v>
      </c>
      <c r="CD292" s="2" t="s">
        <v>80</v>
      </c>
      <c r="CE292" s="2" t="s">
        <v>81</v>
      </c>
      <c r="CF292" s="2" t="s">
        <v>82</v>
      </c>
      <c r="CG292" s="2" t="s">
        <v>83</v>
      </c>
      <c r="CH292" s="2" t="s">
        <v>84</v>
      </c>
      <c r="CI292" s="2" t="s">
        <v>85</v>
      </c>
      <c r="CJ292" s="2" t="s">
        <v>86</v>
      </c>
      <c r="CK292" s="2" t="s">
        <v>87</v>
      </c>
      <c r="CL292" s="2" t="s">
        <v>88</v>
      </c>
      <c r="CM292" s="2" t="s">
        <v>89</v>
      </c>
      <c r="CN292" s="2" t="s">
        <v>90</v>
      </c>
      <c r="CO292" s="2" t="s">
        <v>91</v>
      </c>
      <c r="CP292" s="2" t="s">
        <v>92</v>
      </c>
      <c r="CQ292" s="2" t="s">
        <v>93</v>
      </c>
      <c r="CR292" s="2" t="s">
        <v>94</v>
      </c>
      <c r="CS292" s="2" t="s">
        <v>95</v>
      </c>
      <c r="CT292" s="2" t="s">
        <v>96</v>
      </c>
      <c r="CU292" s="2" t="s">
        <v>97</v>
      </c>
      <c r="CV292" s="2" t="s">
        <v>98</v>
      </c>
      <c r="CW292" s="2" t="s">
        <v>99</v>
      </c>
      <c r="CX292" s="2" t="s">
        <v>100</v>
      </c>
      <c r="CY292" s="2" t="s">
        <v>101</v>
      </c>
      <c r="CZ292" s="2" t="s">
        <v>102</v>
      </c>
      <c r="DA292" s="2" t="s">
        <v>103</v>
      </c>
      <c r="DB292" s="2" t="s">
        <v>104</v>
      </c>
      <c r="DC292" s="2" t="s">
        <v>105</v>
      </c>
      <c r="DD292" s="2" t="s">
        <v>106</v>
      </c>
      <c r="DE292" s="2" t="s">
        <v>107</v>
      </c>
      <c r="DF292" s="2" t="s">
        <v>108</v>
      </c>
      <c r="DG292" s="2" t="s">
        <v>109</v>
      </c>
      <c r="DH292" s="2" t="s">
        <v>110</v>
      </c>
      <c r="DI292" s="2" t="s">
        <v>111</v>
      </c>
      <c r="DJ292" s="2" t="s">
        <v>112</v>
      </c>
      <c r="DK292" s="2" t="s">
        <v>113</v>
      </c>
      <c r="DL292" s="2" t="s">
        <v>114</v>
      </c>
      <c r="DM292" s="2" t="s">
        <v>115</v>
      </c>
      <c r="DN292" s="2" t="s">
        <v>116</v>
      </c>
      <c r="DO292" s="2" t="s">
        <v>117</v>
      </c>
      <c r="DP292" s="2" t="s">
        <v>118</v>
      </c>
      <c r="DQ292" s="2" t="s">
        <v>119</v>
      </c>
      <c r="DR292" s="2" t="s">
        <v>120</v>
      </c>
      <c r="DS292" s="2" t="s">
        <v>121</v>
      </c>
      <c r="DT292" s="2" t="s">
        <v>122</v>
      </c>
      <c r="DU292" s="2" t="s">
        <v>123</v>
      </c>
      <c r="DV292" s="2" t="s">
        <v>124</v>
      </c>
      <c r="DW292" s="2" t="s">
        <v>125</v>
      </c>
      <c r="DX292" s="2" t="s">
        <v>126</v>
      </c>
      <c r="DY292" s="2" t="s">
        <v>127</v>
      </c>
      <c r="DZ292" s="2" t="s">
        <v>128</v>
      </c>
      <c r="EA292" s="2" t="s">
        <v>129</v>
      </c>
      <c r="EB292" s="2" t="s">
        <v>130</v>
      </c>
      <c r="EC292" s="2" t="s">
        <v>131</v>
      </c>
      <c r="ED292" s="2" t="s">
        <v>132</v>
      </c>
      <c r="EE292" s="2" t="s">
        <v>133</v>
      </c>
      <c r="EF292" s="2" t="s">
        <v>134</v>
      </c>
      <c r="EG292" s="2" t="s">
        <v>135</v>
      </c>
      <c r="EH292" s="2" t="s">
        <v>136</v>
      </c>
      <c r="EI292" s="2" t="s">
        <v>137</v>
      </c>
      <c r="EJ292" s="2" t="s">
        <v>138</v>
      </c>
      <c r="EK292" s="2" t="s">
        <v>139</v>
      </c>
      <c r="EL292" s="2" t="s">
        <v>140</v>
      </c>
      <c r="EM292" s="2" t="s">
        <v>141</v>
      </c>
      <c r="EN292" s="2" t="s">
        <v>142</v>
      </c>
      <c r="EO292" s="2" t="s">
        <v>143</v>
      </c>
      <c r="EP292" s="2" t="s">
        <v>144</v>
      </c>
      <c r="EQ292" s="2" t="s">
        <v>145</v>
      </c>
      <c r="ER292" s="2" t="s">
        <v>146</v>
      </c>
      <c r="ES292" s="2" t="s">
        <v>147</v>
      </c>
      <c r="ET292" s="2" t="s">
        <v>148</v>
      </c>
      <c r="EU292" s="2" t="s">
        <v>149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Zachte</dc:creator>
  <cp:lastModifiedBy>Erik Zachte</cp:lastModifiedBy>
  <dcterms:created xsi:type="dcterms:W3CDTF">2018-09-10T09:25:43Z</dcterms:created>
  <dcterms:modified xsi:type="dcterms:W3CDTF">2018-09-10T13:04:24Z</dcterms:modified>
</cp:coreProperties>
</file>